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<sst xmlns="http://schemas.openxmlformats.org/spreadsheetml/2006/main" count="111" uniqueCount="91">
  <si>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</si>
  <si>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</si>
  <si>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</si>
  <si>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</si>
  <si>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</si>
  <si>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</si>
  <si>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</si>
  <si>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</si>
  <si>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</si>
  <si>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</si>
  <si>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</si>
  <si>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</si>
  <si>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</si>
  <si>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</si>
  <si>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</si>
  <si>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</si>
  <si>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</si>
  <si>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</si>
  <si>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</si>
  <si>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</si>
  <si>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</si>
  <si>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</si>
  <si>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</si>
  <si>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</si>
  <si>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</si>
  <si>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</si>
  <si>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</si>
  <si>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</si>
  <si>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</si>
  <si>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</si>
  <si>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</si>
  <si>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</si>
  <si>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</si>
  <si>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</si>
  <si>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</si>
  <si>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</si>
  <si>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</si>
  <si>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</si>
  <si>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</si>
  <si>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</si>
  <si>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</si>
  <si>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</si>
  <si>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</si>
  <si>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</si>
  <si>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</si>
  <si>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</si>
  <si>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</si>
  <si>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</si>
  <si>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</si>
  <si>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</si>
  <si>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</si>
  <si>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</si>
  <si>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</si>
  <si>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</si>
  <si>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</si>
  <si>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</si>
  <si>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>İhracatçı Birlikleri Kaydından Muaf İhracat</t>
  </si>
  <si>
    <t xml:space="preserve"> 2017/2018</t>
  </si>
  <si>
    <t>Değişim (2018/2019) (%)</t>
  </si>
  <si>
    <t>Pay (2019) (%)</t>
  </si>
  <si>
    <t xml:space="preserve"> 2018/2019</t>
  </si>
  <si>
    <t>Değişim   (17-18/18-19) (%)</t>
  </si>
  <si>
    <t>Pay (18-19) (%)</t>
  </si>
  <si>
    <t>ÖZEL İHRACAT TOPLAMI</t>
  </si>
  <si>
    <t>Antrepo ve Serbest Bölgeler Farkı</t>
  </si>
  <si>
    <t>GENEL İHRACAT TOPLAMI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</si>
  <si>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</si>
  <si>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</si>
  <si>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</si>
  <si>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</si>
  <si>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</si>
  <si>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2017</t>
  </si>
  <si>
    <t>2018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</si>
  <si>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</si>
  <si>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</si>
  <si>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</si>
  <si>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</si>
  <si>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</si>
  <si>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</si>
  <si>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</si>
  <si>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</si>
  <si>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</si>
  <si>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</si>
  <si>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</si>
  <si>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</si>
  <si>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</si>
  <si>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</si>
  <si>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</si>
  <si>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01 OCAK - 31 TEMMUZ</t>
  </si>
  <si>
    <t>01 AĞUSTOS - 31 TEMMUZ</t>
  </si>
  <si>
    <t>2018/2019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</si>
</sst>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>
        <color indexed="12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7" fillId="19" borderId="5" applyNumberFormat="0" applyAlignment="0" applyProtection="0"/>
    <xf numFmtId="0" fontId="48" fillId="20" borderId="6" applyNumberFormat="0" applyAlignment="0" applyProtection="0"/>
    <xf numFmtId="0" fontId="49" fillId="19" borderId="6" applyNumberFormat="0" applyAlignment="0" applyProtection="0"/>
    <xf numFmtId="0" fontId="50" fillId="21" borderId="7" applyNumberFormat="0" applyAlignment="0" applyProtection="0"/>
    <xf numFmtId="0" fontId="51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3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6" applyNumberFormat="1" applyFont="1" applyFill="1" applyBorder="1" applyAlignment="1">
      <alignment horizontal="right" vertical="center"/>
    </xf>
    <xf numFmtId="187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1" xfId="49" applyFont="1" applyFill="1" applyBorder="1" applyAlignment="1">
      <alignment horizontal="left" vertical="center"/>
      <protection/>
    </xf>
    <xf numFmtId="0" fontId="7" fillId="32" borderId="11" xfId="49" applyFont="1" applyFill="1" applyBorder="1" applyAlignment="1">
      <alignment horizontal="left" vertical="center" wrapText="1"/>
      <protection/>
    </xf>
    <xf numFmtId="0" fontId="7" fillId="32" borderId="11" xfId="49" applyFont="1" applyFill="1" applyBorder="1" applyAlignment="1">
      <alignment horizontal="left" vertical="center"/>
      <protection/>
    </xf>
    <xf numFmtId="0" fontId="7" fillId="32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04" fontId="5" fillId="0" borderId="10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0" fontId="11" fillId="0" borderId="11" xfId="49" applyFont="1" applyFill="1" applyBorder="1">
      <alignment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2" fontId="12" fillId="0" borderId="10" xfId="0" applyNumberFormat="1" applyFont="1" applyBorder="1" applyAlignment="1">
      <alignment vertical="center"/>
    </xf>
    <xf numFmtId="210" fontId="6" fillId="0" borderId="10" xfId="49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0" fontId="11" fillId="0" borderId="16" xfId="49" applyFont="1" applyFill="1" applyBorder="1">
      <alignment/>
      <protection/>
    </xf>
    <xf numFmtId="3" fontId="6" fillId="0" borderId="17" xfId="49" applyNumberFormat="1" applyFont="1" applyFill="1" applyBorder="1" applyAlignment="1">
      <alignment/>
      <protection/>
    </xf>
    <xf numFmtId="210" fontId="6" fillId="0" borderId="17" xfId="49" applyNumberFormat="1" applyFont="1" applyFill="1" applyBorder="1" applyAlignment="1">
      <alignment/>
      <protection/>
    </xf>
    <xf numFmtId="204" fontId="5" fillId="0" borderId="10" xfId="0" applyNumberFormat="1" applyFont="1" applyFill="1" applyBorder="1" applyAlignment="1">
      <alignment vertical="center"/>
    </xf>
    <xf numFmtId="2" fontId="13" fillId="0" borderId="12" xfId="0" applyNumberFormat="1" applyFont="1" applyBorder="1" applyAlignment="1">
      <alignment vertical="center"/>
    </xf>
    <xf numFmtId="204" fontId="6" fillId="0" borderId="10" xfId="0" applyNumberFormat="1" applyFont="1" applyFill="1" applyBorder="1" applyAlignment="1">
      <alignment vertical="center"/>
    </xf>
    <xf numFmtId="2" fontId="6" fillId="0" borderId="12" xfId="0" applyNumberFormat="1" applyFont="1" applyBorder="1" applyAlignment="1">
      <alignment vertical="center"/>
    </xf>
    <xf numFmtId="2" fontId="12" fillId="0" borderId="12" xfId="0" applyNumberFormat="1" applyFont="1" applyBorder="1" applyAlignment="1">
      <alignment vertical="center"/>
    </xf>
    <xf numFmtId="3" fontId="7" fillId="0" borderId="10" xfId="49" applyNumberFormat="1" applyFont="1" applyFill="1" applyBorder="1" applyAlignment="1">
      <alignment/>
      <protection/>
    </xf>
    <xf numFmtId="204" fontId="7" fillId="0" borderId="10" xfId="49" applyNumberFormat="1" applyFont="1" applyFill="1" applyBorder="1" applyAlignment="1">
      <alignment/>
      <protection/>
    </xf>
    <xf numFmtId="210" fontId="6" fillId="0" borderId="12" xfId="49" applyNumberFormat="1" applyFont="1" applyFill="1" applyBorder="1" applyAlignment="1">
      <alignment/>
      <protection/>
    </xf>
    <xf numFmtId="3" fontId="7" fillId="0" borderId="17" xfId="49" applyNumberFormat="1" applyFont="1" applyFill="1" applyBorder="1" applyAlignment="1">
      <alignment/>
      <protection/>
    </xf>
    <xf numFmtId="204" fontId="7" fillId="0" borderId="17" xfId="49" applyNumberFormat="1" applyFont="1" applyFill="1" applyBorder="1" applyAlignment="1">
      <alignment/>
      <protection/>
    </xf>
    <xf numFmtId="210" fontId="6" fillId="0" borderId="18" xfId="49" applyNumberFormat="1" applyFont="1" applyFill="1" applyBorder="1" applyAlignment="1">
      <alignment/>
      <protection/>
    </xf>
    <xf numFmtId="204" fontId="0" fillId="0" borderId="0" xfId="0" applyNumberFormat="1" applyBorder="1" applyAlignment="1">
      <alignment/>
    </xf>
    <xf numFmtId="3" fontId="0" fillId="32" borderId="0" xfId="0" applyNumberFormat="1" applyFont="1" applyFill="1" applyBorder="1" applyAlignment="1">
      <alignment/>
    </xf>
    <xf numFmtId="204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horizontal="center" vertical="center"/>
    </xf>
    <xf numFmtId="0" fontId="16" fillId="0" borderId="13" xfId="49" applyFont="1" applyFill="1" applyBorder="1">
      <alignment/>
      <protection/>
    </xf>
    <xf numFmtId="0" fontId="17" fillId="32" borderId="16" xfId="49" applyFont="1" applyFill="1" applyBorder="1" applyAlignment="1">
      <alignment horizontal="left" vertical="center"/>
      <protection/>
    </xf>
    <xf numFmtId="3" fontId="16" fillId="0" borderId="14" xfId="49" applyNumberFormat="1" applyFont="1" applyFill="1" applyBorder="1" applyAlignment="1">
      <alignment/>
      <protection/>
    </xf>
    <xf numFmtId="204" fontId="16" fillId="0" borderId="14" xfId="49" applyNumberFormat="1" applyFont="1" applyFill="1" applyBorder="1" applyAlignment="1">
      <alignment/>
      <protection/>
    </xf>
    <xf numFmtId="3" fontId="18" fillId="0" borderId="14" xfId="49" applyNumberFormat="1" applyFont="1" applyFill="1" applyBorder="1" applyAlignment="1">
      <alignment/>
      <protection/>
    </xf>
    <xf numFmtId="204" fontId="18" fillId="0" borderId="14" xfId="49" applyNumberFormat="1" applyFont="1" applyFill="1" applyBorder="1" applyAlignment="1">
      <alignment/>
      <protection/>
    </xf>
    <xf numFmtId="204" fontId="18" fillId="0" borderId="15" xfId="49" applyNumberFormat="1" applyFont="1" applyFill="1" applyBorder="1" applyAlignment="1">
      <alignment/>
      <protection/>
    </xf>
    <xf numFmtId="3" fontId="19" fillId="32" borderId="17" xfId="0" applyNumberFormat="1" applyFont="1" applyFill="1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204" fontId="19" fillId="0" borderId="17" xfId="0" applyNumberFormat="1" applyFont="1" applyBorder="1" applyAlignment="1">
      <alignment vertical="center"/>
    </xf>
    <xf numFmtId="1" fontId="19" fillId="0" borderId="17" xfId="0" applyNumberFormat="1" applyFont="1" applyBorder="1" applyAlignment="1">
      <alignment vertical="center"/>
    </xf>
    <xf numFmtId="2" fontId="19" fillId="0" borderId="17" xfId="0" applyNumberFormat="1" applyFont="1" applyBorder="1" applyAlignment="1">
      <alignment vertical="center"/>
    </xf>
    <xf numFmtId="1" fontId="19" fillId="0" borderId="18" xfId="0" applyNumberFormat="1" applyFont="1" applyBorder="1" applyAlignment="1">
      <alignment vertical="center"/>
    </xf>
    <xf numFmtId="3" fontId="17" fillId="0" borderId="17" xfId="49" applyNumberFormat="1" applyFont="1" applyFill="1" applyBorder="1" applyAlignment="1">
      <alignment/>
      <protection/>
    </xf>
    <xf numFmtId="204" fontId="17" fillId="0" borderId="17" xfId="49" applyNumberFormat="1" applyFont="1" applyFill="1" applyBorder="1" applyAlignment="1">
      <alignment/>
      <protection/>
    </xf>
    <xf numFmtId="3" fontId="19" fillId="0" borderId="17" xfId="49" applyNumberFormat="1" applyFont="1" applyFill="1" applyBorder="1" applyAlignment="1">
      <alignment/>
      <protection/>
    </xf>
    <xf numFmtId="210" fontId="19" fillId="0" borderId="17" xfId="49" applyNumberFormat="1" applyFont="1" applyFill="1" applyBorder="1" applyAlignment="1">
      <alignment/>
      <protection/>
    </xf>
    <xf numFmtId="210" fontId="19" fillId="0" borderId="18" xfId="49" applyNumberFormat="1" applyFont="1" applyFill="1" applyBorder="1" applyAlignment="1">
      <alignment/>
      <protection/>
    </xf>
    <xf numFmtId="0" fontId="17" fillId="0" borderId="16" xfId="49" applyFont="1" applyFill="1" applyBorder="1">
      <alignment/>
      <protection/>
    </xf>
    <xf numFmtId="210" fontId="8" fillId="0" borderId="10" xfId="0" applyNumberFormat="1" applyFont="1" applyBorder="1" applyAlignment="1">
      <alignment horizontal="right" vertical="center"/>
    </xf>
    <xf numFmtId="210" fontId="8" fillId="0" borderId="12" xfId="0" applyNumberFormat="1" applyFont="1" applyBorder="1" applyAlignment="1">
      <alignment horizontal="right" vertical="center"/>
    </xf>
    <xf numFmtId="3" fontId="20" fillId="0" borderId="19" xfId="0" applyNumberFormat="1" applyFont="1" applyBorder="1" applyAlignment="1">
      <alignment horizontal="right"/>
    </xf>
    <xf numFmtId="3" fontId="21" fillId="0" borderId="0" xfId="0" applyNumberFormat="1" applyFont="1" applyAlignment="1" quotePrefix="1">
      <alignment horizontal="left"/>
    </xf>
    <xf numFmtId="3" fontId="20" fillId="0" borderId="0" xfId="0" applyNumberFormat="1" applyFont="1" applyAlignment="1">
      <alignment/>
    </xf>
    <xf numFmtId="0" fontId="21" fillId="0" borderId="12" xfId="0" applyFont="1" applyBorder="1" applyAlignment="1">
      <alignment horizontal="center"/>
    </xf>
    <xf numFmtId="0" fontId="20" fillId="0" borderId="19" xfId="0" applyFont="1" applyBorder="1" applyAlignment="1">
      <alignment/>
    </xf>
    <xf numFmtId="0" fontId="21" fillId="0" borderId="20" xfId="0" applyFont="1" applyBorder="1" applyAlignment="1" quotePrefix="1">
      <alignment horizontal="center"/>
    </xf>
    <xf numFmtId="3" fontId="21" fillId="0" borderId="17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1" xfId="0" applyFont="1" applyBorder="1" applyAlignment="1">
      <alignment/>
    </xf>
    <xf numFmtId="3" fontId="20" fillId="0" borderId="10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210" fontId="20" fillId="0" borderId="21" xfId="0" applyNumberFormat="1" applyFont="1" applyBorder="1" applyAlignment="1">
      <alignment horizontal="right"/>
    </xf>
    <xf numFmtId="3" fontId="56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21" fillId="0" borderId="22" xfId="0" applyFont="1" applyBorder="1" applyAlignment="1">
      <alignment/>
    </xf>
    <xf numFmtId="3" fontId="21" fillId="0" borderId="23" xfId="0" applyNumberFormat="1" applyFont="1" applyBorder="1" applyAlignment="1">
      <alignment horizontal="right"/>
    </xf>
    <xf numFmtId="3" fontId="20" fillId="0" borderId="23" xfId="0" applyNumberFormat="1" applyFont="1" applyBorder="1" applyAlignment="1">
      <alignment horizontal="right"/>
    </xf>
    <xf numFmtId="3" fontId="20" fillId="0" borderId="24" xfId="0" applyNumberFormat="1" applyFont="1" applyBorder="1" applyAlignment="1">
      <alignment horizontal="right"/>
    </xf>
    <xf numFmtId="3" fontId="20" fillId="0" borderId="25" xfId="0" applyNumberFormat="1" applyFont="1" applyBorder="1" applyAlignment="1">
      <alignment horizontal="center"/>
    </xf>
    <xf numFmtId="210" fontId="20" fillId="0" borderId="26" xfId="0" applyNumberFormat="1" applyFont="1" applyBorder="1" applyAlignment="1">
      <alignment horizontal="right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21" fillId="32" borderId="33" xfId="0" applyFont="1" applyFill="1" applyBorder="1" applyAlignment="1">
      <alignment horizontal="center"/>
    </xf>
    <xf numFmtId="0" fontId="21" fillId="32" borderId="34" xfId="0" applyFont="1" applyFill="1" applyBorder="1" applyAlignment="1">
      <alignment horizontal="center"/>
    </xf>
    <xf numFmtId="0" fontId="21" fillId="32" borderId="35" xfId="0" applyFont="1" applyFill="1" applyBorder="1" applyAlignment="1">
      <alignment horizontal="center"/>
    </xf>
    <xf numFmtId="0" fontId="21" fillId="32" borderId="19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0" fontId="21" fillId="32" borderId="20" xfId="0" applyFont="1" applyFill="1" applyBorder="1" applyAlignment="1">
      <alignment horizontal="center"/>
    </xf>
    <xf numFmtId="3" fontId="21" fillId="0" borderId="36" xfId="0" applyNumberFormat="1" applyFont="1" applyBorder="1" applyAlignment="1" quotePrefix="1">
      <alignment horizontal="center"/>
    </xf>
    <xf numFmtId="3" fontId="21" fillId="0" borderId="37" xfId="0" applyNumberFormat="1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8</xdr:col>
      <xdr:colOff>28575</xdr:colOff>
      <xdr:row>32</xdr:row>
      <xdr:rowOff>219075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6515100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6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10.140625" style="58" bestFit="1" customWidth="1"/>
    <col min="3" max="3" width="10.140625" style="32" bestFit="1" customWidth="1"/>
    <col min="4" max="5" width="9.28125" style="59" customWidth="1"/>
    <col min="6" max="7" width="10.8515625" style="32" bestFit="1" customWidth="1"/>
    <col min="8" max="9" width="8.28125" style="59" customWidth="1"/>
    <col min="10" max="11" width="11.140625" style="32" bestFit="1" customWidth="1"/>
    <col min="12" max="12" width="8.8515625" style="42" customWidth="1"/>
    <col min="13" max="13" width="7.57421875" style="42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9"/>
      <c r="O1" s="9"/>
      <c r="P1" s="9"/>
    </row>
    <row r="2" spans="1:16" ht="25.5" customHeight="1" thickBot="1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9"/>
      <c r="O2" s="9"/>
      <c r="P2" s="9"/>
    </row>
    <row r="3" spans="1:13" ht="32.25" customHeight="1">
      <c r="A3" s="106" t="s">
        <v>2</v>
      </c>
      <c r="B3" s="103" t="s">
        <v>81</v>
      </c>
      <c r="C3" s="103"/>
      <c r="D3" s="103"/>
      <c r="E3" s="103"/>
      <c r="F3" s="103" t="s">
        <v>88</v>
      </c>
      <c r="G3" s="103"/>
      <c r="H3" s="103"/>
      <c r="I3" s="103"/>
      <c r="J3" s="103" t="s">
        <v>89</v>
      </c>
      <c r="K3" s="103"/>
      <c r="L3" s="103"/>
      <c r="M3" s="104"/>
    </row>
    <row r="4" spans="1:121" ht="27">
      <c r="A4" s="107"/>
      <c r="B4" s="20">
        <v>2018</v>
      </c>
      <c r="C4" s="20">
        <v>2019</v>
      </c>
      <c r="D4" s="18" t="s">
        <v>58</v>
      </c>
      <c r="E4" s="18" t="s">
        <v>59</v>
      </c>
      <c r="F4" s="20">
        <v>2018</v>
      </c>
      <c r="G4" s="20">
        <v>2019</v>
      </c>
      <c r="H4" s="18" t="s">
        <v>58</v>
      </c>
      <c r="I4" s="18" t="s">
        <v>59</v>
      </c>
      <c r="J4" s="60" t="s">
        <v>57</v>
      </c>
      <c r="K4" s="60" t="s">
        <v>60</v>
      </c>
      <c r="L4" s="17" t="s">
        <v>61</v>
      </c>
      <c r="M4" s="19" t="s">
        <v>62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</row>
    <row r="5" spans="1:121" ht="19.5" customHeight="1">
      <c r="A5" s="12" t="s">
        <v>3</v>
      </c>
      <c r="B5" s="28">
        <v>1678352.0098400002</v>
      </c>
      <c r="C5" s="28">
        <v>1802602.1020799999</v>
      </c>
      <c r="D5" s="46">
        <v>7.403100869873218</v>
      </c>
      <c r="E5" s="46">
        <v>11.295745300803063</v>
      </c>
      <c r="F5" s="28">
        <v>12672329.00766</v>
      </c>
      <c r="G5" s="28">
        <v>12749796.50004</v>
      </c>
      <c r="H5" s="46">
        <v>0.6113121931507155</v>
      </c>
      <c r="I5" s="46">
        <v>12.240147459699175</v>
      </c>
      <c r="J5" s="34">
        <v>22358281.75452</v>
      </c>
      <c r="K5" s="34">
        <v>22701911.130680006</v>
      </c>
      <c r="L5" s="35">
        <v>1.5369221120515582</v>
      </c>
      <c r="M5" s="47">
        <v>12.61458981861186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</row>
    <row r="6" spans="1:121" ht="19.5" customHeight="1">
      <c r="A6" s="12" t="s">
        <v>4</v>
      </c>
      <c r="B6" s="28">
        <v>1070669.0161300001</v>
      </c>
      <c r="C6" s="28">
        <v>1092324.11658</v>
      </c>
      <c r="D6" s="46">
        <v>2.0225765501530533</v>
      </c>
      <c r="E6" s="46">
        <v>6.8448910564206145</v>
      </c>
      <c r="F6" s="28">
        <v>8381756.01026</v>
      </c>
      <c r="G6" s="28">
        <v>8125318.67886</v>
      </c>
      <c r="H6" s="46">
        <v>-3.0594702480732905</v>
      </c>
      <c r="I6" s="46">
        <v>7.800524407270536</v>
      </c>
      <c r="J6" s="34">
        <v>15080063.63109</v>
      </c>
      <c r="K6" s="34">
        <v>14842756.817830004</v>
      </c>
      <c r="L6" s="35">
        <v>-1.573645967718266</v>
      </c>
      <c r="M6" s="47">
        <v>8.247556250068087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</row>
    <row r="7" spans="1:121" ht="19.5" customHeight="1">
      <c r="A7" s="13" t="s">
        <v>43</v>
      </c>
      <c r="B7" s="29">
        <v>533361.76101</v>
      </c>
      <c r="C7" s="29">
        <v>547210.975</v>
      </c>
      <c r="D7" s="48">
        <v>2.5965892200022758</v>
      </c>
      <c r="E7" s="48">
        <v>3.429018413032889</v>
      </c>
      <c r="F7" s="29">
        <v>3756202.93722</v>
      </c>
      <c r="G7" s="29">
        <v>3792983.22803</v>
      </c>
      <c r="H7" s="48">
        <v>0.9791880637104532</v>
      </c>
      <c r="I7" s="48">
        <v>3.641365885573728</v>
      </c>
      <c r="J7" s="36">
        <v>6475889.48265</v>
      </c>
      <c r="K7" s="36">
        <v>6715258.98876</v>
      </c>
      <c r="L7" s="37">
        <v>3.696318579112749</v>
      </c>
      <c r="M7" s="49">
        <v>3.7314143809890026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</row>
    <row r="8" spans="1:121" ht="19.5" customHeight="1">
      <c r="A8" s="14" t="s">
        <v>5</v>
      </c>
      <c r="B8" s="29">
        <v>104472.51956</v>
      </c>
      <c r="C8" s="29">
        <v>132157.23013</v>
      </c>
      <c r="D8" s="48">
        <v>26.499514596372208</v>
      </c>
      <c r="E8" s="48">
        <v>0.828144164197721</v>
      </c>
      <c r="F8" s="29">
        <v>1278908.3456</v>
      </c>
      <c r="G8" s="29">
        <v>1097508.55961</v>
      </c>
      <c r="H8" s="48">
        <v>-14.183955137527548</v>
      </c>
      <c r="I8" s="48">
        <v>1.0536377273053963</v>
      </c>
      <c r="J8" s="36">
        <v>2434897.71831</v>
      </c>
      <c r="K8" s="36">
        <v>2144474.95996</v>
      </c>
      <c r="L8" s="37">
        <v>-11.927513676080602</v>
      </c>
      <c r="M8" s="49">
        <v>1.1916032901574132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</row>
    <row r="9" spans="1:121" ht="19.5" customHeight="1">
      <c r="A9" s="14" t="s">
        <v>6</v>
      </c>
      <c r="B9" s="29">
        <v>125958.33078</v>
      </c>
      <c r="C9" s="29">
        <v>130260.14295</v>
      </c>
      <c r="D9" s="48">
        <v>3.4152660990034676</v>
      </c>
      <c r="E9" s="48">
        <v>0.8162563418247346</v>
      </c>
      <c r="F9" s="29">
        <v>889419.13677</v>
      </c>
      <c r="G9" s="29">
        <v>853312.34756</v>
      </c>
      <c r="H9" s="48">
        <v>-4.059592122238879</v>
      </c>
      <c r="I9" s="48">
        <v>0.8192027977296503</v>
      </c>
      <c r="J9" s="36">
        <v>1536586.32079</v>
      </c>
      <c r="K9" s="36">
        <v>1528387.26872</v>
      </c>
      <c r="L9" s="37">
        <v>-0.533588771360702</v>
      </c>
      <c r="M9" s="49">
        <v>0.8492667585521375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</row>
    <row r="10" spans="1:121" ht="19.5" customHeight="1">
      <c r="A10" s="14" t="s">
        <v>7</v>
      </c>
      <c r="B10" s="29">
        <v>76536.52053</v>
      </c>
      <c r="C10" s="29">
        <v>83419.18126</v>
      </c>
      <c r="D10" s="48">
        <v>8.99264910703931</v>
      </c>
      <c r="E10" s="48">
        <v>0.5227342316017476</v>
      </c>
      <c r="F10" s="29">
        <v>681012.42505</v>
      </c>
      <c r="G10" s="29">
        <v>727896.40278</v>
      </c>
      <c r="H10" s="48">
        <v>6.884452618696027</v>
      </c>
      <c r="I10" s="48">
        <v>0.6988001185261139</v>
      </c>
      <c r="J10" s="36">
        <v>1327442.70486</v>
      </c>
      <c r="K10" s="36">
        <v>1433835.62617</v>
      </c>
      <c r="L10" s="37">
        <v>8.014878602328901</v>
      </c>
      <c r="M10" s="49">
        <v>0.7967280017673677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</row>
    <row r="11" spans="1:121" ht="19.5" customHeight="1">
      <c r="A11" s="14" t="s">
        <v>8</v>
      </c>
      <c r="B11" s="29">
        <v>117908.15614</v>
      </c>
      <c r="C11" s="29">
        <v>113741.92636</v>
      </c>
      <c r="D11" s="48">
        <v>-3.533453423742098</v>
      </c>
      <c r="E11" s="48">
        <v>0.7127473271570822</v>
      </c>
      <c r="F11" s="29">
        <v>917066.83561</v>
      </c>
      <c r="G11" s="29">
        <v>892644.68241</v>
      </c>
      <c r="H11" s="48">
        <v>-2.6630723358080224</v>
      </c>
      <c r="I11" s="48">
        <v>0.8569628967631334</v>
      </c>
      <c r="J11" s="36">
        <v>1811183.80315</v>
      </c>
      <c r="K11" s="36">
        <v>1608631.40801</v>
      </c>
      <c r="L11" s="37">
        <v>-11.183425712383373</v>
      </c>
      <c r="M11" s="49">
        <v>0.8938553791605112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</row>
    <row r="12" spans="1:121" ht="19.5" customHeight="1">
      <c r="A12" s="14" t="s">
        <v>9</v>
      </c>
      <c r="B12" s="29">
        <v>17987.94632</v>
      </c>
      <c r="C12" s="29">
        <v>17132.11995</v>
      </c>
      <c r="D12" s="48">
        <v>-4.757776984515701</v>
      </c>
      <c r="E12" s="48">
        <v>0.10735595126329128</v>
      </c>
      <c r="F12" s="29">
        <v>260157.33452</v>
      </c>
      <c r="G12" s="29">
        <v>175607.23711</v>
      </c>
      <c r="H12" s="48">
        <v>-32.49960166066357</v>
      </c>
      <c r="I12" s="48">
        <v>0.1685876693961361</v>
      </c>
      <c r="J12" s="36">
        <v>400275.65162</v>
      </c>
      <c r="K12" s="36">
        <v>314926.73722</v>
      </c>
      <c r="L12" s="37">
        <v>-21.32253462197237</v>
      </c>
      <c r="M12" s="49">
        <v>0.1749928272591678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</row>
    <row r="13" spans="1:121" ht="19.5" customHeight="1">
      <c r="A13" s="14" t="s">
        <v>44</v>
      </c>
      <c r="B13" s="29">
        <v>90149.9876</v>
      </c>
      <c r="C13" s="29">
        <v>63430.08237</v>
      </c>
      <c r="D13" s="48">
        <v>-29.639388691385687</v>
      </c>
      <c r="E13" s="48">
        <v>0.39747543511334515</v>
      </c>
      <c r="F13" s="29">
        <v>529590.24123</v>
      </c>
      <c r="G13" s="29">
        <v>516468.29592</v>
      </c>
      <c r="H13" s="48">
        <v>-2.4777543633590486</v>
      </c>
      <c r="I13" s="48">
        <v>0.4958234510096311</v>
      </c>
      <c r="J13" s="36">
        <v>993988.88599</v>
      </c>
      <c r="K13" s="36">
        <v>998440.05179</v>
      </c>
      <c r="L13" s="37">
        <v>0.44780840739147415</v>
      </c>
      <c r="M13" s="49">
        <v>0.554795216988728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</row>
    <row r="14" spans="1:121" ht="19.5" customHeight="1">
      <c r="A14" s="14" t="s">
        <v>45</v>
      </c>
      <c r="B14" s="29">
        <v>4293.79419</v>
      </c>
      <c r="C14" s="29">
        <v>4972.45856</v>
      </c>
      <c r="D14" s="48">
        <v>15.805703300371752</v>
      </c>
      <c r="E14" s="48">
        <v>0.03115919222980315</v>
      </c>
      <c r="F14" s="29">
        <v>69398.75426</v>
      </c>
      <c r="G14" s="29">
        <v>68897.92544</v>
      </c>
      <c r="H14" s="48">
        <v>-0.7216683142807687</v>
      </c>
      <c r="I14" s="48">
        <v>0.06614386096674668</v>
      </c>
      <c r="J14" s="36">
        <v>99799.06372</v>
      </c>
      <c r="K14" s="36">
        <v>98801.7772</v>
      </c>
      <c r="L14" s="37">
        <v>-0.9992944651244758</v>
      </c>
      <c r="M14" s="49">
        <v>0.054900395193756744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</row>
    <row r="15" spans="1:121" ht="19.5" customHeight="1">
      <c r="A15" s="12" t="s">
        <v>10</v>
      </c>
      <c r="B15" s="28">
        <v>202231.4469</v>
      </c>
      <c r="C15" s="28">
        <v>212603.57692</v>
      </c>
      <c r="D15" s="46">
        <v>5.128841324627827</v>
      </c>
      <c r="E15" s="46">
        <v>1.3322495586557528</v>
      </c>
      <c r="F15" s="28">
        <v>1432700.83707</v>
      </c>
      <c r="G15" s="28">
        <v>1499034.7975</v>
      </c>
      <c r="H15" s="46">
        <v>4.629993834976675</v>
      </c>
      <c r="I15" s="46">
        <v>1.4391137120159312</v>
      </c>
      <c r="J15" s="34">
        <v>2461803.04494</v>
      </c>
      <c r="K15" s="34">
        <v>2576913.5639</v>
      </c>
      <c r="L15" s="35">
        <v>4.675862238313445</v>
      </c>
      <c r="M15" s="47">
        <v>1.4318929987654323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</row>
    <row r="16" spans="1:121" ht="19.5" customHeight="1">
      <c r="A16" s="14" t="s">
        <v>11</v>
      </c>
      <c r="B16" s="29">
        <v>202231.4469</v>
      </c>
      <c r="C16" s="29">
        <v>212603.57692</v>
      </c>
      <c r="D16" s="48">
        <v>5.128841324627827</v>
      </c>
      <c r="E16" s="48">
        <v>1.3322495586557528</v>
      </c>
      <c r="F16" s="29">
        <v>1432700.83707</v>
      </c>
      <c r="G16" s="29">
        <v>1499034.7975</v>
      </c>
      <c r="H16" s="48">
        <v>4.629993834976675</v>
      </c>
      <c r="I16" s="48">
        <v>1.4391137120159312</v>
      </c>
      <c r="J16" s="36">
        <v>2461803.04494</v>
      </c>
      <c r="K16" s="36">
        <v>2576913.5639</v>
      </c>
      <c r="L16" s="37">
        <v>4.675862238313445</v>
      </c>
      <c r="M16" s="49">
        <v>1.4318929987654323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</row>
    <row r="17" spans="1:121" ht="19.5" customHeight="1">
      <c r="A17" s="12" t="s">
        <v>12</v>
      </c>
      <c r="B17" s="28">
        <v>405451.54681</v>
      </c>
      <c r="C17" s="28">
        <v>497674.40858</v>
      </c>
      <c r="D17" s="46">
        <v>22.745717088907007</v>
      </c>
      <c r="E17" s="46">
        <v>3.1186046857266945</v>
      </c>
      <c r="F17" s="28">
        <v>2857872.16033</v>
      </c>
      <c r="G17" s="28">
        <v>3125443.02368</v>
      </c>
      <c r="H17" s="46">
        <v>9.362590358804002</v>
      </c>
      <c r="I17" s="46">
        <v>3.000509340412707</v>
      </c>
      <c r="J17" s="34">
        <v>4816415.07849</v>
      </c>
      <c r="K17" s="34">
        <v>5282240.74895</v>
      </c>
      <c r="L17" s="35">
        <v>9.671626362527734</v>
      </c>
      <c r="M17" s="47">
        <v>2.93514056977834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</row>
    <row r="18" spans="1:121" ht="19.5" customHeight="1">
      <c r="A18" s="14" t="s">
        <v>13</v>
      </c>
      <c r="B18" s="29">
        <v>405451.54681</v>
      </c>
      <c r="C18" s="29">
        <v>497674.40858</v>
      </c>
      <c r="D18" s="48">
        <v>22.745717088907007</v>
      </c>
      <c r="E18" s="48">
        <v>3.1186046857266945</v>
      </c>
      <c r="F18" s="29">
        <v>2857872.16033</v>
      </c>
      <c r="G18" s="29">
        <v>3125443.02368</v>
      </c>
      <c r="H18" s="48">
        <v>9.362590358804002</v>
      </c>
      <c r="I18" s="48">
        <v>3.000509340412707</v>
      </c>
      <c r="J18" s="36">
        <v>4816415.07849</v>
      </c>
      <c r="K18" s="36">
        <v>5282240.74895</v>
      </c>
      <c r="L18" s="37">
        <v>9.671626362527734</v>
      </c>
      <c r="M18" s="49">
        <v>2.93514056977834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</row>
    <row r="19" spans="1:121" ht="19.5" customHeight="1">
      <c r="A19" s="12" t="s">
        <v>14</v>
      </c>
      <c r="B19" s="28">
        <v>11551782.578860004</v>
      </c>
      <c r="C19" s="28">
        <v>12543607.190629998</v>
      </c>
      <c r="D19" s="46">
        <v>8.585900963761677</v>
      </c>
      <c r="E19" s="46">
        <v>78.6026998499473</v>
      </c>
      <c r="F19" s="28">
        <v>78357522.03226</v>
      </c>
      <c r="G19" s="28">
        <v>80526648.41929</v>
      </c>
      <c r="H19" s="46">
        <v>2.768242704429793</v>
      </c>
      <c r="I19" s="46">
        <v>77.3077477028256</v>
      </c>
      <c r="J19" s="34">
        <v>130920288.25341001</v>
      </c>
      <c r="K19" s="34">
        <v>138387172.73614</v>
      </c>
      <c r="L19" s="35">
        <v>5.703382250638693</v>
      </c>
      <c r="M19" s="47">
        <v>76.89649607801556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</row>
    <row r="20" spans="1:121" ht="19.5" customHeight="1">
      <c r="A20" s="12" t="s">
        <v>46</v>
      </c>
      <c r="B20" s="28">
        <v>1034168.67302</v>
      </c>
      <c r="C20" s="28">
        <v>1053126.82293</v>
      </c>
      <c r="D20" s="46">
        <v>1.8331777402073173</v>
      </c>
      <c r="E20" s="46">
        <v>6.599266886205631</v>
      </c>
      <c r="F20" s="28">
        <v>7281012.01041</v>
      </c>
      <c r="G20" s="28">
        <v>7091642.9448</v>
      </c>
      <c r="H20" s="46">
        <v>-2.6008618766079525</v>
      </c>
      <c r="I20" s="46">
        <v>6.808167908845836</v>
      </c>
      <c r="J20" s="34">
        <v>12454904.084940001</v>
      </c>
      <c r="K20" s="34">
        <v>12216600.83223</v>
      </c>
      <c r="L20" s="35">
        <v>-1.913328686313601</v>
      </c>
      <c r="M20" s="47">
        <v>6.788301107743683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</row>
    <row r="21" spans="1:121" ht="19.5" customHeight="1">
      <c r="A21" s="14" t="s">
        <v>15</v>
      </c>
      <c r="B21" s="29">
        <v>699563.46786</v>
      </c>
      <c r="C21" s="29">
        <v>663883.57928</v>
      </c>
      <c r="D21" s="48">
        <v>-5.100307580260961</v>
      </c>
      <c r="E21" s="48">
        <v>4.160130409411653</v>
      </c>
      <c r="F21" s="29">
        <v>4997206.31188</v>
      </c>
      <c r="G21" s="29">
        <v>4695012.19664</v>
      </c>
      <c r="H21" s="48">
        <v>-6.047261137119466</v>
      </c>
      <c r="I21" s="48">
        <v>4.507337949415854</v>
      </c>
      <c r="J21" s="36">
        <v>8511646.34946</v>
      </c>
      <c r="K21" s="36">
        <v>8155053.09544</v>
      </c>
      <c r="L21" s="37">
        <v>-4.189474507979564</v>
      </c>
      <c r="M21" s="49">
        <v>4.531453284078429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</row>
    <row r="22" spans="1:121" ht="19.5" customHeight="1">
      <c r="A22" s="14" t="s">
        <v>16</v>
      </c>
      <c r="B22" s="29">
        <v>149645.90728</v>
      </c>
      <c r="C22" s="29">
        <v>166177.06912</v>
      </c>
      <c r="D22" s="48">
        <v>11.046851959050773</v>
      </c>
      <c r="E22" s="48">
        <v>1.0413245637778357</v>
      </c>
      <c r="F22" s="29">
        <v>1001566.15628</v>
      </c>
      <c r="G22" s="29">
        <v>997606.31216</v>
      </c>
      <c r="H22" s="48">
        <v>-0.39536520829613586</v>
      </c>
      <c r="I22" s="48">
        <v>0.9577288835572219</v>
      </c>
      <c r="J22" s="36">
        <v>1667250.32344</v>
      </c>
      <c r="K22" s="36">
        <v>1679618.23909</v>
      </c>
      <c r="L22" s="37">
        <v>0.7418151597344816</v>
      </c>
      <c r="M22" s="49">
        <v>0.9333000651802325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</row>
    <row r="23" spans="1:121" ht="19.5" customHeight="1">
      <c r="A23" s="14" t="s">
        <v>17</v>
      </c>
      <c r="B23" s="29">
        <v>184959.29788</v>
      </c>
      <c r="C23" s="29">
        <v>223066.17453</v>
      </c>
      <c r="D23" s="48">
        <v>20.60284456460437</v>
      </c>
      <c r="E23" s="48">
        <v>1.3978119130161417</v>
      </c>
      <c r="F23" s="29">
        <v>1282239.54225</v>
      </c>
      <c r="G23" s="29">
        <v>1399024.436</v>
      </c>
      <c r="H23" s="48">
        <v>9.107884283857965</v>
      </c>
      <c r="I23" s="48">
        <v>1.3431010758727597</v>
      </c>
      <c r="J23" s="36">
        <v>2276007.41204</v>
      </c>
      <c r="K23" s="36">
        <v>2381929.4977</v>
      </c>
      <c r="L23" s="37">
        <v>4.6538550401758885</v>
      </c>
      <c r="M23" s="49">
        <v>1.3235477584850215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</row>
    <row r="24" spans="1:121" ht="19.5" customHeight="1">
      <c r="A24" s="12" t="s">
        <v>18</v>
      </c>
      <c r="B24" s="28">
        <v>1473229.56596</v>
      </c>
      <c r="C24" s="28">
        <v>1734092.64916</v>
      </c>
      <c r="D24" s="46">
        <v>17.706886233308378</v>
      </c>
      <c r="E24" s="46">
        <v>10.86644072494091</v>
      </c>
      <c r="F24" s="28">
        <v>9869617.85766</v>
      </c>
      <c r="G24" s="28">
        <v>11739274.88397</v>
      </c>
      <c r="H24" s="46">
        <v>18.943560462768314</v>
      </c>
      <c r="I24" s="46">
        <v>11.270019537118486</v>
      </c>
      <c r="J24" s="38">
        <v>16829728.21357</v>
      </c>
      <c r="K24" s="38">
        <v>19218809.55233</v>
      </c>
      <c r="L24" s="39">
        <v>14.195602617240466</v>
      </c>
      <c r="M24" s="50">
        <v>10.679162556364059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</row>
    <row r="25" spans="1:121" ht="19.5" customHeight="1">
      <c r="A25" s="14" t="s">
        <v>19</v>
      </c>
      <c r="B25" s="29">
        <v>1473229.56596</v>
      </c>
      <c r="C25" s="29">
        <v>1734092.64916</v>
      </c>
      <c r="D25" s="48">
        <v>17.706886233308378</v>
      </c>
      <c r="E25" s="48">
        <v>10.86644072494091</v>
      </c>
      <c r="F25" s="29">
        <v>9869617.85766</v>
      </c>
      <c r="G25" s="29">
        <v>11739274.88397</v>
      </c>
      <c r="H25" s="48">
        <v>18.943560462768314</v>
      </c>
      <c r="I25" s="48">
        <v>11.270019537118486</v>
      </c>
      <c r="J25" s="36">
        <v>16829728.21357</v>
      </c>
      <c r="K25" s="36">
        <v>19218809.55233</v>
      </c>
      <c r="L25" s="37">
        <v>14.195602617240466</v>
      </c>
      <c r="M25" s="49">
        <v>10.679162556364059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</row>
    <row r="26" spans="1:121" ht="19.5" customHeight="1">
      <c r="A26" s="12" t="s">
        <v>20</v>
      </c>
      <c r="B26" s="28">
        <v>9044384.339880003</v>
      </c>
      <c r="C26" s="28">
        <v>9756387.718539998</v>
      </c>
      <c r="D26" s="46">
        <v>7.8723255437134805</v>
      </c>
      <c r="E26" s="46">
        <v>61.13699223880076</v>
      </c>
      <c r="F26" s="28">
        <v>61206892.16419</v>
      </c>
      <c r="G26" s="28">
        <v>61695730.59052</v>
      </c>
      <c r="H26" s="46">
        <v>0.7986656551988802</v>
      </c>
      <c r="I26" s="46">
        <v>59.229560256861255</v>
      </c>
      <c r="J26" s="34">
        <v>101635655.95490001</v>
      </c>
      <c r="K26" s="34">
        <v>106951762.35158001</v>
      </c>
      <c r="L26" s="35">
        <v>5.2305525523827745</v>
      </c>
      <c r="M26" s="47">
        <v>59.4290324139078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</row>
    <row r="27" spans="1:121" ht="19.5" customHeight="1">
      <c r="A27" s="14" t="s">
        <v>21</v>
      </c>
      <c r="B27" s="29">
        <v>1580512.7409</v>
      </c>
      <c r="C27" s="29">
        <v>1678681.34618</v>
      </c>
      <c r="D27" s="48">
        <v>6.211187214099858</v>
      </c>
      <c r="E27" s="48">
        <v>10.519213810845184</v>
      </c>
      <c r="F27" s="29">
        <v>10392207.8647</v>
      </c>
      <c r="G27" s="29">
        <v>10399915.80108</v>
      </c>
      <c r="H27" s="48">
        <v>0.07417034455383686</v>
      </c>
      <c r="I27" s="48">
        <v>9.984198804528</v>
      </c>
      <c r="J27" s="36">
        <v>17757473.20285</v>
      </c>
      <c r="K27" s="36">
        <v>17637079.64331</v>
      </c>
      <c r="L27" s="37">
        <v>-0.6779881245755007</v>
      </c>
      <c r="M27" s="49">
        <v>9.800255318499284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</row>
    <row r="28" spans="1:121" ht="19.5" customHeight="1">
      <c r="A28" s="14" t="s">
        <v>22</v>
      </c>
      <c r="B28" s="29">
        <v>2762765.11832</v>
      </c>
      <c r="C28" s="29">
        <v>2900872.47086</v>
      </c>
      <c r="D28" s="48">
        <v>4.998881433105001</v>
      </c>
      <c r="E28" s="48">
        <v>18.17789768642552</v>
      </c>
      <c r="F28" s="29">
        <v>19194285.83724</v>
      </c>
      <c r="G28" s="29">
        <v>18215695.48264</v>
      </c>
      <c r="H28" s="48">
        <v>-5.098342094611192</v>
      </c>
      <c r="I28" s="48">
        <v>17.487557451429925</v>
      </c>
      <c r="J28" s="36">
        <v>30939076.81282</v>
      </c>
      <c r="K28" s="36">
        <v>30586380.38653</v>
      </c>
      <c r="L28" s="37">
        <v>-1.1399707509819872</v>
      </c>
      <c r="M28" s="49">
        <v>16.99568993954359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</row>
    <row r="29" spans="1:121" ht="19.5" customHeight="1">
      <c r="A29" s="14" t="s">
        <v>23</v>
      </c>
      <c r="B29" s="29">
        <v>148742.76596</v>
      </c>
      <c r="C29" s="29">
        <v>88646.3927</v>
      </c>
      <c r="D29" s="48">
        <v>-40.402888081401656</v>
      </c>
      <c r="E29" s="48">
        <v>0.5554897959004647</v>
      </c>
      <c r="F29" s="29">
        <v>642634.27239</v>
      </c>
      <c r="G29" s="29">
        <v>579952.18275</v>
      </c>
      <c r="H29" s="48">
        <v>-9.753928841498153</v>
      </c>
      <c r="I29" s="48">
        <v>0.5567696893367775</v>
      </c>
      <c r="J29" s="36">
        <v>1246922.71876</v>
      </c>
      <c r="K29" s="36">
        <v>927838.65068</v>
      </c>
      <c r="L29" s="37">
        <v>-25.58972286568911</v>
      </c>
      <c r="M29" s="49">
        <v>0.5155646997650768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</row>
    <row r="30" spans="1:121" ht="19.5" customHeight="1">
      <c r="A30" s="14" t="s">
        <v>55</v>
      </c>
      <c r="B30" s="29">
        <v>871250.50379</v>
      </c>
      <c r="C30" s="29">
        <v>950449.82554</v>
      </c>
      <c r="D30" s="48">
        <v>9.090304270181477</v>
      </c>
      <c r="E30" s="48">
        <v>5.95585633574063</v>
      </c>
      <c r="F30" s="29">
        <v>6342690.23009</v>
      </c>
      <c r="G30" s="29">
        <v>6326203.00746</v>
      </c>
      <c r="H30" s="48">
        <v>-0.2599405304673975</v>
      </c>
      <c r="I30" s="48">
        <v>6.073324987662341</v>
      </c>
      <c r="J30" s="36">
        <v>11275047.67082</v>
      </c>
      <c r="K30" s="36">
        <v>11287441.22141</v>
      </c>
      <c r="L30" s="37">
        <v>0.10992016133178532</v>
      </c>
      <c r="M30" s="49">
        <v>6.272002400597601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</row>
    <row r="31" spans="1:121" ht="19.5" customHeight="1">
      <c r="A31" s="14" t="s">
        <v>24</v>
      </c>
      <c r="B31" s="29">
        <v>611385.1743</v>
      </c>
      <c r="C31" s="29">
        <v>683827.55911</v>
      </c>
      <c r="D31" s="48">
        <v>11.848894584815922</v>
      </c>
      <c r="E31" s="48">
        <v>4.285106473837676</v>
      </c>
      <c r="F31" s="29">
        <v>4081473.65094</v>
      </c>
      <c r="G31" s="29">
        <v>4483334.76306</v>
      </c>
      <c r="H31" s="48">
        <v>9.8459808022391</v>
      </c>
      <c r="I31" s="48">
        <v>4.304121921544214</v>
      </c>
      <c r="J31" s="36">
        <v>6851500.76546</v>
      </c>
      <c r="K31" s="36">
        <v>7713668.65976</v>
      </c>
      <c r="L31" s="37">
        <v>12.583635670689661</v>
      </c>
      <c r="M31" s="49">
        <v>4.2861927165265605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</row>
    <row r="32" spans="1:121" ht="19.5" customHeight="1">
      <c r="A32" s="14" t="s">
        <v>25</v>
      </c>
      <c r="B32" s="29">
        <v>686917.14109</v>
      </c>
      <c r="C32" s="29">
        <v>710378.07489</v>
      </c>
      <c r="D32" s="48">
        <v>3.4153950158780715</v>
      </c>
      <c r="E32" s="48">
        <v>4.451481440065538</v>
      </c>
      <c r="F32" s="29">
        <v>4743264.90126</v>
      </c>
      <c r="G32" s="29">
        <v>4780597.34976</v>
      </c>
      <c r="H32" s="48">
        <v>0.787062272024549</v>
      </c>
      <c r="I32" s="48">
        <v>4.589501997645678</v>
      </c>
      <c r="J32" s="36">
        <v>7766505.11137</v>
      </c>
      <c r="K32" s="36">
        <v>8120317.9057</v>
      </c>
      <c r="L32" s="37">
        <v>4.555624302777133</v>
      </c>
      <c r="M32" s="49">
        <v>4.5121522583489435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</row>
    <row r="33" spans="1:121" ht="19.5" customHeight="1">
      <c r="A33" s="14" t="s">
        <v>47</v>
      </c>
      <c r="B33" s="29">
        <v>1260244.78776</v>
      </c>
      <c r="C33" s="29">
        <v>1243983.02969</v>
      </c>
      <c r="D33" s="48">
        <v>-1.2903650328841398</v>
      </c>
      <c r="E33" s="48">
        <v>7.795239695818325</v>
      </c>
      <c r="F33" s="29">
        <v>8326539.96603</v>
      </c>
      <c r="G33" s="29">
        <v>8414342.25169</v>
      </c>
      <c r="H33" s="48">
        <v>1.0544870500617276</v>
      </c>
      <c r="I33" s="48">
        <v>8.077994808524172</v>
      </c>
      <c r="J33" s="36">
        <v>13161553.40739</v>
      </c>
      <c r="K33" s="36">
        <v>15586905.31629</v>
      </c>
      <c r="L33" s="37">
        <v>18.427550562065147</v>
      </c>
      <c r="M33" s="49">
        <v>8.661051308619468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</row>
    <row r="34" spans="1:121" ht="19.5" customHeight="1">
      <c r="A34" s="15" t="s">
        <v>48</v>
      </c>
      <c r="B34" s="29">
        <v>256352.098</v>
      </c>
      <c r="C34" s="29">
        <v>316503.97356</v>
      </c>
      <c r="D34" s="48">
        <v>23.464553646836166</v>
      </c>
      <c r="E34" s="48">
        <v>1.9833263635388798</v>
      </c>
      <c r="F34" s="29">
        <v>1757146.74368</v>
      </c>
      <c r="G34" s="29">
        <v>2052363.16773</v>
      </c>
      <c r="H34" s="48">
        <v>16.800897540960467</v>
      </c>
      <c r="I34" s="48">
        <v>1.9703238254658966</v>
      </c>
      <c r="J34" s="36">
        <v>2911476.35558</v>
      </c>
      <c r="K34" s="36">
        <v>3281865.00376</v>
      </c>
      <c r="L34" s="37">
        <v>12.721678040425449</v>
      </c>
      <c r="M34" s="49">
        <v>1.823607740519307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</row>
    <row r="35" spans="1:121" ht="19.5" customHeight="1">
      <c r="A35" s="14" t="s">
        <v>49</v>
      </c>
      <c r="B35" s="29">
        <v>259578.60659</v>
      </c>
      <c r="C35" s="29">
        <v>509268.51685</v>
      </c>
      <c r="D35" s="48">
        <v>96.19048100307471</v>
      </c>
      <c r="E35" s="48">
        <v>3.1912574879489584</v>
      </c>
      <c r="F35" s="29">
        <v>1921775.21537</v>
      </c>
      <c r="G35" s="29">
        <v>2167572.0335</v>
      </c>
      <c r="H35" s="48">
        <v>12.790092002652683</v>
      </c>
      <c r="I35" s="48">
        <v>2.080927434369385</v>
      </c>
      <c r="J35" s="36">
        <v>3244762.42674</v>
      </c>
      <c r="K35" s="36">
        <v>4649248.27248</v>
      </c>
      <c r="L35" s="37">
        <v>43.28470504236827</v>
      </c>
      <c r="M35" s="49">
        <v>2.5834106910482055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</row>
    <row r="36" spans="1:121" ht="19.5" customHeight="1">
      <c r="A36" s="14" t="s">
        <v>50</v>
      </c>
      <c r="B36" s="28">
        <v>197255.41209</v>
      </c>
      <c r="C36" s="28">
        <v>234201.98892</v>
      </c>
      <c r="D36" s="46">
        <v>18.730323512311394</v>
      </c>
      <c r="E36" s="46">
        <v>1.4675928829380747</v>
      </c>
      <c r="F36" s="28">
        <v>1104333.8344</v>
      </c>
      <c r="G36" s="28">
        <v>1516141.57213</v>
      </c>
      <c r="H36" s="46">
        <v>37.290149491230686</v>
      </c>
      <c r="I36" s="46">
        <v>1.4555366756318902</v>
      </c>
      <c r="J36" s="34">
        <v>1937899.12201</v>
      </c>
      <c r="K36" s="34">
        <v>2447764.0598</v>
      </c>
      <c r="L36" s="35">
        <v>26.310189833883875</v>
      </c>
      <c r="M36" s="47">
        <v>1.3601295243107674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</row>
    <row r="37" spans="1:121" ht="19.5" customHeight="1">
      <c r="A37" s="14" t="s">
        <v>51</v>
      </c>
      <c r="B37" s="29">
        <v>401513.4535</v>
      </c>
      <c r="C37" s="29">
        <v>426888.62248</v>
      </c>
      <c r="D37" s="48">
        <v>6.319880133231953</v>
      </c>
      <c r="E37" s="48">
        <v>2.6750357972958527</v>
      </c>
      <c r="F37" s="29">
        <v>2631025.26393</v>
      </c>
      <c r="G37" s="29">
        <v>2690766.63918</v>
      </c>
      <c r="H37" s="48">
        <v>2.270650003594549</v>
      </c>
      <c r="I37" s="48">
        <v>2.583208323607285</v>
      </c>
      <c r="J37" s="36">
        <v>4425471.96003</v>
      </c>
      <c r="K37" s="36">
        <v>4592278.75434</v>
      </c>
      <c r="L37" s="37">
        <v>3.7692430506071934</v>
      </c>
      <c r="M37" s="49">
        <v>2.5517548934652057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</row>
    <row r="38" spans="1:121" ht="19.5" customHeight="1">
      <c r="A38" s="14" t="s">
        <v>26</v>
      </c>
      <c r="B38" s="29">
        <v>7866.53758</v>
      </c>
      <c r="C38" s="29">
        <v>12685.91776</v>
      </c>
      <c r="D38" s="48">
        <v>61.26431267871729</v>
      </c>
      <c r="E38" s="48">
        <v>0.07949446844566842</v>
      </c>
      <c r="F38" s="29">
        <v>69514.38416</v>
      </c>
      <c r="G38" s="29">
        <v>68846.33954</v>
      </c>
      <c r="H38" s="48">
        <v>-0.9610163825408772</v>
      </c>
      <c r="I38" s="48">
        <v>0.06609433711569232</v>
      </c>
      <c r="J38" s="36">
        <v>117966.40107</v>
      </c>
      <c r="K38" s="36">
        <v>120974.47752</v>
      </c>
      <c r="L38" s="37">
        <v>2.549943392962402</v>
      </c>
      <c r="M38" s="49">
        <v>0.06722092266379032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</row>
    <row r="39" spans="1:121" ht="19.5" customHeight="1">
      <c r="A39" s="12" t="s">
        <v>27</v>
      </c>
      <c r="B39" s="29">
        <v>403169.32609</v>
      </c>
      <c r="C39" s="29">
        <v>381187.08545</v>
      </c>
      <c r="D39" s="48">
        <v>-5.452359397771459</v>
      </c>
      <c r="E39" s="48">
        <v>2.388653726870868</v>
      </c>
      <c r="F39" s="29">
        <v>2684451.62365</v>
      </c>
      <c r="G39" s="29">
        <v>2510103.07634</v>
      </c>
      <c r="H39" s="48">
        <v>-6.494754674436684</v>
      </c>
      <c r="I39" s="48">
        <v>2.4097664455546206</v>
      </c>
      <c r="J39" s="36">
        <v>4707384.71153</v>
      </c>
      <c r="K39" s="36">
        <v>4386935.41007</v>
      </c>
      <c r="L39" s="37">
        <v>-6.807374393580144</v>
      </c>
      <c r="M39" s="49">
        <v>2.4376533957966933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</row>
    <row r="40" spans="1:121" ht="19.5" customHeight="1">
      <c r="A40" s="14" t="s">
        <v>28</v>
      </c>
      <c r="B40" s="28">
        <v>403169.32609</v>
      </c>
      <c r="C40" s="28">
        <v>381187.08545</v>
      </c>
      <c r="D40" s="46">
        <v>-5.452359397771459</v>
      </c>
      <c r="E40" s="46">
        <v>2.388653726870868</v>
      </c>
      <c r="F40" s="28">
        <v>2684451.62365</v>
      </c>
      <c r="G40" s="28">
        <v>2510103.07634</v>
      </c>
      <c r="H40" s="46">
        <v>-6.494754674436684</v>
      </c>
      <c r="I40" s="46">
        <v>2.4097664455546206</v>
      </c>
      <c r="J40" s="34">
        <v>4707384.71153</v>
      </c>
      <c r="K40" s="34">
        <v>4386935.41007</v>
      </c>
      <c r="L40" s="35">
        <v>-6.807374393580144</v>
      </c>
      <c r="M40" s="47">
        <v>2.4376533957966933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</row>
    <row r="41" spans="1:124" ht="19.5" customHeight="1">
      <c r="A41" s="62" t="s">
        <v>52</v>
      </c>
      <c r="B41" s="68">
        <v>13633303.914790004</v>
      </c>
      <c r="C41" s="69">
        <v>14727396.378159998</v>
      </c>
      <c r="D41" s="70">
        <v>8.025145410153103</v>
      </c>
      <c r="E41" s="71">
        <v>92.28709887762123</v>
      </c>
      <c r="F41" s="69">
        <v>93714302.66357</v>
      </c>
      <c r="G41" s="69">
        <v>95786547.99567</v>
      </c>
      <c r="H41" s="70">
        <v>2.21123699713081</v>
      </c>
      <c r="I41" s="71">
        <v>91.95766160807939</v>
      </c>
      <c r="J41" s="69">
        <v>157985954.71946</v>
      </c>
      <c r="K41" s="69">
        <v>165476019.27689</v>
      </c>
      <c r="L41" s="72">
        <v>4.740968632768851</v>
      </c>
      <c r="M41" s="73">
        <v>91.9487392924241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4" ht="19.5" customHeight="1">
      <c r="A42" s="27" t="s">
        <v>56</v>
      </c>
      <c r="B42" s="51">
        <v>415652.32720999606</v>
      </c>
      <c r="C42" s="51">
        <v>510369.7208400015</v>
      </c>
      <c r="D42" s="52">
        <v>22.787649058957935</v>
      </c>
      <c r="E42" s="52">
        <v>3.1981580234475753</v>
      </c>
      <c r="F42" s="30">
        <v>2497840.0384300053</v>
      </c>
      <c r="G42" s="30">
        <v>3167586.895329997</v>
      </c>
      <c r="H42" s="40">
        <v>26.813040330675257</v>
      </c>
      <c r="I42" s="40">
        <v>3.040968590371479</v>
      </c>
      <c r="J42" s="30">
        <v>5231420.204536647</v>
      </c>
      <c r="K42" s="30">
        <v>5186586.367110014</v>
      </c>
      <c r="L42" s="40">
        <v>-0.8570108244746444</v>
      </c>
      <c r="M42" s="53">
        <v>2.8819890626511007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</row>
    <row r="43" spans="1:124" ht="19.5" customHeight="1">
      <c r="A43" s="79" t="s">
        <v>63</v>
      </c>
      <c r="B43" s="74">
        <v>14048956.242</v>
      </c>
      <c r="C43" s="74">
        <v>15237766.099</v>
      </c>
      <c r="D43" s="75">
        <v>8.46190874625972</v>
      </c>
      <c r="E43" s="75">
        <v>95.48525690106881</v>
      </c>
      <c r="F43" s="76">
        <v>96212142.702</v>
      </c>
      <c r="G43" s="76">
        <v>98954134.891</v>
      </c>
      <c r="H43" s="77">
        <v>2.849944000824125</v>
      </c>
      <c r="I43" s="77">
        <v>94.99863019845087</v>
      </c>
      <c r="J43" s="76">
        <v>163217374.92399666</v>
      </c>
      <c r="K43" s="76">
        <v>170662605.64400002</v>
      </c>
      <c r="L43" s="77">
        <v>4.56154298736289</v>
      </c>
      <c r="M43" s="78">
        <v>94.8307283550752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</row>
    <row r="44" spans="1:124" ht="19.5" customHeight="1">
      <c r="A44" s="43" t="s">
        <v>64</v>
      </c>
      <c r="B44" s="54">
        <v>683930.1559999995</v>
      </c>
      <c r="C44" s="54">
        <v>720473.5220000017</v>
      </c>
      <c r="D44" s="55">
        <v>5.343142962686131</v>
      </c>
      <c r="E44" s="55">
        <v>4.5147430989311985</v>
      </c>
      <c r="F44" s="44">
        <v>4846920.927000001</v>
      </c>
      <c r="G44" s="44">
        <v>5209614.296000004</v>
      </c>
      <c r="H44" s="45">
        <v>7.482964431699355</v>
      </c>
      <c r="I44" s="45">
        <v>5.001369801549138</v>
      </c>
      <c r="J44" s="44">
        <v>8417245.102003366</v>
      </c>
      <c r="K44" s="44">
        <v>9302906.172999978</v>
      </c>
      <c r="L44" s="45">
        <v>10.521982670860073</v>
      </c>
      <c r="M44" s="56">
        <v>5.1692716449248035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9.5" customHeight="1" thickBot="1">
      <c r="A45" s="61" t="s">
        <v>65</v>
      </c>
      <c r="B45" s="63">
        <v>14732886.398</v>
      </c>
      <c r="C45" s="63">
        <v>15958239.621000001</v>
      </c>
      <c r="D45" s="64">
        <v>8.317129379117073</v>
      </c>
      <c r="E45" s="64">
        <v>100</v>
      </c>
      <c r="F45" s="65">
        <v>101059063.62900001</v>
      </c>
      <c r="G45" s="65">
        <v>104163749.187</v>
      </c>
      <c r="H45" s="66">
        <v>3.072149539597629</v>
      </c>
      <c r="I45" s="66">
        <v>100</v>
      </c>
      <c r="J45" s="65">
        <v>171634620.02600002</v>
      </c>
      <c r="K45" s="65">
        <v>179965511.817</v>
      </c>
      <c r="L45" s="66">
        <v>4.853852788987429</v>
      </c>
      <c r="M45" s="67">
        <v>100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2.75">
      <c r="A46" s="9"/>
      <c r="B46" s="31"/>
      <c r="C46" s="31"/>
      <c r="D46" s="57"/>
      <c r="E46" s="57"/>
      <c r="F46" s="31"/>
      <c r="G46" s="31"/>
      <c r="H46" s="57"/>
      <c r="I46" s="57"/>
      <c r="J46" s="31"/>
      <c r="K46" s="31"/>
      <c r="L46" s="41"/>
      <c r="M46" s="41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25.5" customHeight="1" thickBot="1">
      <c r="A2" s="108" t="s">
        <v>30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s="4" customFormat="1" ht="32.25" customHeight="1">
      <c r="A3" s="109" t="s">
        <v>31</v>
      </c>
      <c r="B3" s="103" t="s">
        <v>81</v>
      </c>
      <c r="C3" s="103"/>
      <c r="D3" s="103"/>
      <c r="E3" s="103"/>
      <c r="F3" s="103" t="s">
        <v>88</v>
      </c>
      <c r="G3" s="103"/>
      <c r="H3" s="103"/>
      <c r="I3" s="103"/>
      <c r="J3" s="103" t="s">
        <v>89</v>
      </c>
      <c r="K3" s="103"/>
      <c r="L3" s="103"/>
      <c r="M3" s="104"/>
    </row>
    <row r="4" spans="1:13" ht="37.5" customHeight="1">
      <c r="A4" s="110"/>
      <c r="B4" s="20">
        <v>2018</v>
      </c>
      <c r="C4" s="20">
        <v>2019</v>
      </c>
      <c r="D4" s="18" t="s">
        <v>58</v>
      </c>
      <c r="E4" s="18" t="s">
        <v>59</v>
      </c>
      <c r="F4" s="20">
        <v>2018</v>
      </c>
      <c r="G4" s="20">
        <v>2019</v>
      </c>
      <c r="H4" s="18" t="s">
        <v>58</v>
      </c>
      <c r="I4" s="18" t="s">
        <v>59</v>
      </c>
      <c r="J4" s="33" t="s">
        <v>57</v>
      </c>
      <c r="K4" s="33" t="s">
        <v>60</v>
      </c>
      <c r="L4" s="17" t="s">
        <v>61</v>
      </c>
      <c r="M4" s="19" t="s">
        <v>62</v>
      </c>
    </row>
    <row r="5" spans="1:13" ht="30" customHeight="1">
      <c r="A5" s="16" t="s">
        <v>32</v>
      </c>
      <c r="B5" s="5">
        <v>902891.36931</v>
      </c>
      <c r="C5" s="5">
        <v>1050515.69388</v>
      </c>
      <c r="D5" s="6">
        <v>16.350175623321793</v>
      </c>
      <c r="E5" s="11">
        <v>7.133071365131875</v>
      </c>
      <c r="F5" s="5">
        <v>6644213.45604</v>
      </c>
      <c r="G5" s="5">
        <v>7727903.90415</v>
      </c>
      <c r="H5" s="6">
        <v>16.31028947639933</v>
      </c>
      <c r="I5" s="11">
        <v>8.067838403049391</v>
      </c>
      <c r="J5" s="10">
        <v>11490181.29127</v>
      </c>
      <c r="K5" s="10">
        <v>13554812.3978</v>
      </c>
      <c r="L5" s="80">
        <v>17.968655621636387</v>
      </c>
      <c r="M5" s="81">
        <v>8.191405894964644</v>
      </c>
    </row>
    <row r="6" spans="1:13" ht="30" customHeight="1">
      <c r="A6" s="16" t="s">
        <v>54</v>
      </c>
      <c r="B6" s="5">
        <v>135966.88404</v>
      </c>
      <c r="C6" s="5">
        <v>170267.85216</v>
      </c>
      <c r="D6" s="6">
        <v>25.227442963176994</v>
      </c>
      <c r="E6" s="11">
        <v>1.1561300299657773</v>
      </c>
      <c r="F6" s="5">
        <v>1068091.69989</v>
      </c>
      <c r="G6" s="5">
        <v>1091535.41898</v>
      </c>
      <c r="H6" s="6">
        <v>2.194916325294395</v>
      </c>
      <c r="I6" s="11">
        <v>1.1395498029946154</v>
      </c>
      <c r="J6" s="10">
        <v>1805109.09338</v>
      </c>
      <c r="K6" s="10">
        <v>1779220.05251</v>
      </c>
      <c r="L6" s="80">
        <v>-1.4342092101216797</v>
      </c>
      <c r="M6" s="81">
        <v>1.0752132304638304</v>
      </c>
    </row>
    <row r="7" spans="1:13" ht="30" customHeight="1">
      <c r="A7" s="16" t="s">
        <v>33</v>
      </c>
      <c r="B7" s="5">
        <v>144142.12187</v>
      </c>
      <c r="C7" s="5">
        <v>172071.50612</v>
      </c>
      <c r="D7" s="6">
        <v>19.37628216350885</v>
      </c>
      <c r="E7" s="11">
        <v>1.1683769602016927</v>
      </c>
      <c r="F7" s="5">
        <v>1023349.62037</v>
      </c>
      <c r="G7" s="5">
        <v>1039409.82001</v>
      </c>
      <c r="H7" s="6">
        <v>1.5693756386202906</v>
      </c>
      <c r="I7" s="11">
        <v>1.0851313068062398</v>
      </c>
      <c r="J7" s="10">
        <v>1787357.45571</v>
      </c>
      <c r="K7" s="10">
        <v>1793572.75011</v>
      </c>
      <c r="L7" s="80">
        <v>0.3477365078901402</v>
      </c>
      <c r="M7" s="81">
        <v>1.0838868120877536</v>
      </c>
    </row>
    <row r="8" spans="1:13" ht="30" customHeight="1">
      <c r="A8" s="16" t="s">
        <v>34</v>
      </c>
      <c r="B8" s="5">
        <v>201826.67798</v>
      </c>
      <c r="C8" s="5">
        <v>207879.59858</v>
      </c>
      <c r="D8" s="6">
        <v>2.999068636803206</v>
      </c>
      <c r="E8" s="11">
        <v>1.4115162873478109</v>
      </c>
      <c r="F8" s="5">
        <v>1477808.97064</v>
      </c>
      <c r="G8" s="5">
        <v>1415244.06572</v>
      </c>
      <c r="H8" s="6">
        <v>-4.233626007352268</v>
      </c>
      <c r="I8" s="11">
        <v>1.4774977231499937</v>
      </c>
      <c r="J8" s="10">
        <v>2554058.80572</v>
      </c>
      <c r="K8" s="10">
        <v>2481136.43943</v>
      </c>
      <c r="L8" s="80">
        <v>-2.855156119611864</v>
      </c>
      <c r="M8" s="81">
        <v>1.4993933563740913</v>
      </c>
    </row>
    <row r="9" spans="1:13" ht="30" customHeight="1">
      <c r="A9" s="16" t="s">
        <v>53</v>
      </c>
      <c r="B9" s="5">
        <v>68589.17508</v>
      </c>
      <c r="C9" s="5">
        <v>55054.4308</v>
      </c>
      <c r="D9" s="6">
        <v>-19.733061761150427</v>
      </c>
      <c r="E9" s="11">
        <v>0.373823243337451</v>
      </c>
      <c r="F9" s="5">
        <v>477830.62405</v>
      </c>
      <c r="G9" s="5">
        <v>503112.78181</v>
      </c>
      <c r="H9" s="6">
        <v>5.291029182205475</v>
      </c>
      <c r="I9" s="11">
        <v>0.5252436718282645</v>
      </c>
      <c r="J9" s="10">
        <v>938742.94599</v>
      </c>
      <c r="K9" s="10">
        <v>914261.7702</v>
      </c>
      <c r="L9" s="80">
        <v>-2.607867882744207</v>
      </c>
      <c r="M9" s="81">
        <v>0.552504087417145</v>
      </c>
    </row>
    <row r="10" spans="1:13" ht="30" customHeight="1">
      <c r="A10" s="16" t="s">
        <v>35</v>
      </c>
      <c r="B10" s="5">
        <v>1082547.49356</v>
      </c>
      <c r="C10" s="5">
        <v>1122902.944</v>
      </c>
      <c r="D10" s="6">
        <v>3.7278226294986214</v>
      </c>
      <c r="E10" s="11">
        <v>7.624585603367133</v>
      </c>
      <c r="F10" s="5">
        <v>7711242.70714</v>
      </c>
      <c r="G10" s="5">
        <v>7614695.0662</v>
      </c>
      <c r="H10" s="6">
        <v>-1.2520373771999669</v>
      </c>
      <c r="I10" s="11">
        <v>7.9496497426175345</v>
      </c>
      <c r="J10" s="10">
        <v>13073979.82109</v>
      </c>
      <c r="K10" s="10">
        <v>13220298.86709</v>
      </c>
      <c r="L10" s="80">
        <v>1.1191622444144267</v>
      </c>
      <c r="M10" s="81">
        <v>7.989253624096768</v>
      </c>
    </row>
    <row r="11" spans="1:13" ht="30" customHeight="1">
      <c r="A11" s="16" t="s">
        <v>36</v>
      </c>
      <c r="B11" s="5">
        <v>696620.42679</v>
      </c>
      <c r="C11" s="5">
        <v>799055.17776</v>
      </c>
      <c r="D11" s="6">
        <v>14.704528754922578</v>
      </c>
      <c r="E11" s="11">
        <v>5.425637751863318</v>
      </c>
      <c r="F11" s="5">
        <v>4783813.98492</v>
      </c>
      <c r="G11" s="5">
        <v>5064384.67467</v>
      </c>
      <c r="H11" s="6">
        <v>5.864999990268056</v>
      </c>
      <c r="I11" s="11">
        <v>5.287156475144019</v>
      </c>
      <c r="J11" s="10">
        <v>8320726.37031</v>
      </c>
      <c r="K11" s="10">
        <v>8750955.8485</v>
      </c>
      <c r="L11" s="80">
        <v>5.1705759694868005</v>
      </c>
      <c r="M11" s="81">
        <v>5.288352890491691</v>
      </c>
    </row>
    <row r="12" spans="1:13" ht="30" customHeight="1">
      <c r="A12" s="16" t="s">
        <v>37</v>
      </c>
      <c r="B12" s="5">
        <v>593962.6932</v>
      </c>
      <c r="C12" s="5">
        <v>585563.32172</v>
      </c>
      <c r="D12" s="6">
        <v>-1.414124418277517</v>
      </c>
      <c r="E12" s="11">
        <v>3.9760138634440603</v>
      </c>
      <c r="F12" s="5">
        <v>4032995.30973</v>
      </c>
      <c r="G12" s="5">
        <v>4138910.67296</v>
      </c>
      <c r="H12" s="6">
        <v>2.6262208382556005</v>
      </c>
      <c r="I12" s="11">
        <v>4.320972787480659</v>
      </c>
      <c r="J12" s="10">
        <v>7113353.18509</v>
      </c>
      <c r="K12" s="10">
        <v>7124693.69303</v>
      </c>
      <c r="L12" s="80">
        <v>0.15942562733663054</v>
      </c>
      <c r="M12" s="81">
        <v>4.3055747437991565</v>
      </c>
    </row>
    <row r="13" spans="1:13" ht="30" customHeight="1">
      <c r="A13" s="16" t="s">
        <v>38</v>
      </c>
      <c r="B13" s="5">
        <v>3832697.58907</v>
      </c>
      <c r="C13" s="5">
        <v>4268578.56544</v>
      </c>
      <c r="D13" s="6">
        <v>11.372694198807526</v>
      </c>
      <c r="E13" s="11">
        <v>28.98393209386345</v>
      </c>
      <c r="F13" s="5">
        <v>26379481.1811</v>
      </c>
      <c r="G13" s="5">
        <v>27062851.39449</v>
      </c>
      <c r="H13" s="6">
        <v>2.5905369734095136</v>
      </c>
      <c r="I13" s="11">
        <v>28.253290217446157</v>
      </c>
      <c r="J13" s="10">
        <v>44681497.34264</v>
      </c>
      <c r="K13" s="10">
        <v>48102675.58672</v>
      </c>
      <c r="L13" s="80">
        <v>7.6568119860547625</v>
      </c>
      <c r="M13" s="81">
        <v>29.069272875261813</v>
      </c>
    </row>
    <row r="14" spans="1:13" ht="30" customHeight="1">
      <c r="A14" s="16" t="s">
        <v>39</v>
      </c>
      <c r="B14" s="5">
        <v>1751771.0814</v>
      </c>
      <c r="C14" s="5">
        <v>1832547.51864</v>
      </c>
      <c r="D14" s="6">
        <v>4.611129735938103</v>
      </c>
      <c r="E14" s="11">
        <v>12.443119418973318</v>
      </c>
      <c r="F14" s="5">
        <v>11644629.15815</v>
      </c>
      <c r="G14" s="5">
        <v>11526217.05437</v>
      </c>
      <c r="H14" s="6">
        <v>-1.0168817071956777</v>
      </c>
      <c r="I14" s="11">
        <v>12.033231487673028</v>
      </c>
      <c r="J14" s="10">
        <v>19805414.11241</v>
      </c>
      <c r="K14" s="10">
        <v>19600712.80784</v>
      </c>
      <c r="L14" s="80">
        <v>-1.033562355263935</v>
      </c>
      <c r="M14" s="81">
        <v>11.845047332835732</v>
      </c>
    </row>
    <row r="15" spans="1:13" ht="30" customHeight="1">
      <c r="A15" s="16" t="s">
        <v>40</v>
      </c>
      <c r="B15" s="5">
        <v>85618.30032</v>
      </c>
      <c r="C15" s="5">
        <v>85851.53078</v>
      </c>
      <c r="D15" s="6">
        <v>0.27240725303854774</v>
      </c>
      <c r="E15" s="11">
        <v>0.5829375985786163</v>
      </c>
      <c r="F15" s="5">
        <v>590505.48498</v>
      </c>
      <c r="G15" s="5">
        <v>677648.7048</v>
      </c>
      <c r="H15" s="6">
        <v>14.757393798459212</v>
      </c>
      <c r="I15" s="11">
        <v>0.7074570688471129</v>
      </c>
      <c r="J15" s="10">
        <v>1204188.46341</v>
      </c>
      <c r="K15" s="10">
        <v>1160824.86203</v>
      </c>
      <c r="L15" s="80">
        <v>-3.60106434313478</v>
      </c>
      <c r="M15" s="81">
        <v>0.7015063977866175</v>
      </c>
    </row>
    <row r="16" spans="1:13" ht="30" customHeight="1">
      <c r="A16" s="16" t="s">
        <v>41</v>
      </c>
      <c r="B16" s="5">
        <v>1261950.0819</v>
      </c>
      <c r="C16" s="5">
        <v>1381819.54546</v>
      </c>
      <c r="D16" s="6">
        <v>9.498748427475325</v>
      </c>
      <c r="E16" s="11">
        <v>9.382646531529293</v>
      </c>
      <c r="F16" s="5">
        <v>7923763.72499</v>
      </c>
      <c r="G16" s="5">
        <v>8984005.6552</v>
      </c>
      <c r="H16" s="6">
        <v>13.380534390067755</v>
      </c>
      <c r="I16" s="11">
        <v>9.379193470471575</v>
      </c>
      <c r="J16" s="10">
        <v>13147171.27673</v>
      </c>
      <c r="K16" s="10">
        <v>15166219.52736</v>
      </c>
      <c r="L16" s="80">
        <v>15.35728262857304</v>
      </c>
      <c r="M16" s="81">
        <v>9.16520689440955</v>
      </c>
    </row>
    <row r="17" spans="1:13" ht="30" customHeight="1">
      <c r="A17" s="16" t="s">
        <v>42</v>
      </c>
      <c r="B17" s="5">
        <v>2874720.02027</v>
      </c>
      <c r="C17" s="5">
        <v>2995288.69282</v>
      </c>
      <c r="D17" s="6">
        <v>4.194101397696312</v>
      </c>
      <c r="E17" s="11">
        <v>20.3382092523962</v>
      </c>
      <c r="F17" s="5">
        <v>19956576.74157</v>
      </c>
      <c r="G17" s="5">
        <v>18940628.78231</v>
      </c>
      <c r="H17" s="6">
        <v>-5.090792736731022</v>
      </c>
      <c r="I17" s="11">
        <v>19.77378784249142</v>
      </c>
      <c r="J17" s="10">
        <v>32064174.55571</v>
      </c>
      <c r="K17" s="10">
        <v>31826634.67427</v>
      </c>
      <c r="L17" s="80">
        <v>-0.7408264355200672</v>
      </c>
      <c r="M17" s="81">
        <v>19.2333818600112</v>
      </c>
    </row>
    <row r="18" spans="1:13" s="4" customFormat="1" ht="39" customHeight="1" thickBot="1">
      <c r="A18" s="21" t="s">
        <v>29</v>
      </c>
      <c r="B18" s="22">
        <v>13633303.91479</v>
      </c>
      <c r="C18" s="22">
        <v>14727396.37816</v>
      </c>
      <c r="D18" s="23">
        <v>8.025145410153147</v>
      </c>
      <c r="E18" s="22">
        <v>100</v>
      </c>
      <c r="F18" s="22">
        <v>93714302.66357</v>
      </c>
      <c r="G18" s="22">
        <v>95786547.99566999</v>
      </c>
      <c r="H18" s="23">
        <v>2.211236997130794</v>
      </c>
      <c r="I18" s="22">
        <v>100</v>
      </c>
      <c r="J18" s="24">
        <v>157985954.71946</v>
      </c>
      <c r="K18" s="24">
        <v>165476019.27689</v>
      </c>
      <c r="L18" s="25">
        <v>4.740968632768851</v>
      </c>
      <c r="M18" s="26">
        <v>100</v>
      </c>
    </row>
    <row r="19" spans="2:9" ht="12.75">
      <c r="B19" s="7"/>
      <c r="C19" s="7"/>
      <c r="D19" s="8"/>
      <c r="E19" s="8"/>
      <c r="F19" s="8"/>
      <c r="G19" s="8"/>
      <c r="H19" s="8"/>
      <c r="I19" s="8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9.5" customHeight="1">
      <c r="A1" s="111" t="s">
        <v>66</v>
      </c>
      <c r="B1" s="112"/>
      <c r="C1" s="112"/>
      <c r="D1" s="112"/>
      <c r="E1" s="112"/>
      <c r="F1" s="112"/>
      <c r="G1" s="112"/>
      <c r="H1" s="113"/>
    </row>
    <row r="2" spans="1:8" ht="19.5" customHeight="1">
      <c r="A2" s="114" t="s">
        <v>67</v>
      </c>
      <c r="B2" s="115"/>
      <c r="C2" s="115"/>
      <c r="D2" s="115"/>
      <c r="E2" s="115"/>
      <c r="F2" s="115"/>
      <c r="G2" s="115"/>
      <c r="H2" s="116"/>
    </row>
    <row r="3" spans="1:8" ht="19.5" customHeight="1">
      <c r="A3" s="114"/>
      <c r="B3" s="115"/>
      <c r="C3" s="115"/>
      <c r="D3" s="115"/>
      <c r="E3" s="115"/>
      <c r="F3" s="115"/>
      <c r="G3" s="115"/>
      <c r="H3" s="116"/>
    </row>
    <row r="4" spans="1:8" ht="19.5" customHeight="1">
      <c r="A4" s="82" t="s">
        <v>68</v>
      </c>
      <c r="B4" s="83"/>
      <c r="C4" s="83"/>
      <c r="D4" s="84"/>
      <c r="E4" s="84"/>
      <c r="F4" s="84"/>
      <c r="G4" s="84"/>
      <c r="H4" s="85" t="s">
        <v>69</v>
      </c>
    </row>
    <row r="5" spans="1:8" ht="19.5" customHeight="1">
      <c r="A5" s="86" t="s">
        <v>70</v>
      </c>
      <c r="B5" s="117" t="s">
        <v>71</v>
      </c>
      <c r="C5" s="118"/>
      <c r="D5" s="117" t="s">
        <v>72</v>
      </c>
      <c r="E5" s="118"/>
      <c r="F5" s="117">
        <v>2019</v>
      </c>
      <c r="G5" s="118"/>
      <c r="H5" s="87" t="s">
        <v>73</v>
      </c>
    </row>
    <row r="6" spans="1:8" ht="19.5" customHeight="1">
      <c r="A6" s="86"/>
      <c r="B6" s="88" t="s">
        <v>69</v>
      </c>
      <c r="C6" s="88" t="s">
        <v>74</v>
      </c>
      <c r="D6" s="88" t="s">
        <v>69</v>
      </c>
      <c r="E6" s="88" t="s">
        <v>74</v>
      </c>
      <c r="F6" s="88" t="s">
        <v>69</v>
      </c>
      <c r="G6" s="88" t="s">
        <v>74</v>
      </c>
      <c r="H6" s="89" t="s">
        <v>90</v>
      </c>
    </row>
    <row r="7" spans="1:8" ht="19.5" customHeight="1">
      <c r="A7" s="90" t="s">
        <v>75</v>
      </c>
      <c r="B7" s="91">
        <v>191915680.88</v>
      </c>
      <c r="C7" s="91">
        <f>B7</f>
        <v>191915680.88</v>
      </c>
      <c r="D7" s="91">
        <v>208989714.79000002</v>
      </c>
      <c r="E7" s="91">
        <f>D7</f>
        <v>208989714.79000002</v>
      </c>
      <c r="F7" s="92">
        <v>196089138.30999997</v>
      </c>
      <c r="G7" s="91">
        <f>F7</f>
        <v>196089138.30999997</v>
      </c>
      <c r="H7" s="93">
        <f aca="true" t="shared" si="0" ref="H7:H12">((F7-D7)/D7)*100</f>
        <v>-6.172828405916046</v>
      </c>
    </row>
    <row r="8" spans="1:8" ht="19.5" customHeight="1">
      <c r="A8" s="90" t="s">
        <v>76</v>
      </c>
      <c r="B8" s="91">
        <v>175944280.94</v>
      </c>
      <c r="C8" s="91">
        <f>C7+B8</f>
        <v>367859961.82</v>
      </c>
      <c r="D8" s="91">
        <v>198515662.27</v>
      </c>
      <c r="E8" s="91">
        <f>E7+D8</f>
        <v>407505377.06000006</v>
      </c>
      <c r="F8" s="94">
        <v>189374746.78999996</v>
      </c>
      <c r="G8" s="91">
        <f aca="true" t="shared" si="1" ref="G8:G13">G7+F8</f>
        <v>385463885.0999999</v>
      </c>
      <c r="H8" s="93">
        <f t="shared" si="0"/>
        <v>-4.604631884192363</v>
      </c>
    </row>
    <row r="9" spans="1:8" ht="19.5" customHeight="1">
      <c r="A9" s="90" t="s">
        <v>77</v>
      </c>
      <c r="B9" s="91">
        <v>208043567.48000002</v>
      </c>
      <c r="C9" s="91">
        <f aca="true" t="shared" si="2" ref="C9:C18">C8+B9</f>
        <v>575903529.3</v>
      </c>
      <c r="D9" s="91">
        <v>227928042.41000003</v>
      </c>
      <c r="E9" s="91">
        <f aca="true" t="shared" si="3" ref="E9:E18">E8+D9</f>
        <v>635433419.47</v>
      </c>
      <c r="F9" s="94">
        <v>218164222.87000003</v>
      </c>
      <c r="G9" s="91">
        <f t="shared" si="1"/>
        <v>603628107.9699999</v>
      </c>
      <c r="H9" s="93">
        <f t="shared" si="0"/>
        <v>-4.283728950927724</v>
      </c>
    </row>
    <row r="10" spans="1:8" ht="19.5" customHeight="1">
      <c r="A10" s="90" t="s">
        <v>78</v>
      </c>
      <c r="B10" s="91">
        <v>188533396.16000003</v>
      </c>
      <c r="C10" s="91">
        <f t="shared" si="2"/>
        <v>764436925.46</v>
      </c>
      <c r="D10" s="91">
        <v>207318611.35999995</v>
      </c>
      <c r="E10" s="91">
        <f t="shared" si="3"/>
        <v>842752030.8299999</v>
      </c>
      <c r="F10" s="94">
        <v>207334475.40000004</v>
      </c>
      <c r="G10" s="91">
        <f t="shared" si="1"/>
        <v>810962583.3699999</v>
      </c>
      <c r="H10" s="93">
        <f t="shared" si="0"/>
        <v>0.007652009578886207</v>
      </c>
    </row>
    <row r="11" spans="1:8" ht="19.5" customHeight="1">
      <c r="A11" s="90" t="s">
        <v>79</v>
      </c>
      <c r="B11" s="91">
        <v>204660277.70999998</v>
      </c>
      <c r="C11" s="91">
        <f t="shared" si="2"/>
        <v>969097203.1700001</v>
      </c>
      <c r="D11" s="91">
        <v>227388143.35999998</v>
      </c>
      <c r="E11" s="91">
        <f t="shared" si="3"/>
        <v>1070140174.1899999</v>
      </c>
      <c r="F11" s="94">
        <v>243696207.60000002</v>
      </c>
      <c r="G11" s="91">
        <f t="shared" si="1"/>
        <v>1054658790.9699999</v>
      </c>
      <c r="H11" s="93">
        <f t="shared" si="0"/>
        <v>7.1719061508766435</v>
      </c>
    </row>
    <row r="12" spans="1:8" ht="19.5" customHeight="1">
      <c r="A12" s="90" t="s">
        <v>80</v>
      </c>
      <c r="B12" s="91">
        <v>204087531.76999998</v>
      </c>
      <c r="C12" s="91">
        <f t="shared" si="2"/>
        <v>1173184734.94</v>
      </c>
      <c r="D12" s="91">
        <v>205842118.47</v>
      </c>
      <c r="E12" s="91">
        <f t="shared" si="3"/>
        <v>1275982292.6599998</v>
      </c>
      <c r="F12" s="94">
        <v>152705676.17</v>
      </c>
      <c r="G12" s="91">
        <f t="shared" si="1"/>
        <v>1207364467.1399999</v>
      </c>
      <c r="H12" s="93">
        <f t="shared" si="0"/>
        <v>-25.814173841076293</v>
      </c>
    </row>
    <row r="13" spans="1:8" ht="19.5" customHeight="1">
      <c r="A13" s="90" t="s">
        <v>81</v>
      </c>
      <c r="B13" s="91">
        <v>197941485.67000002</v>
      </c>
      <c r="C13" s="91">
        <f t="shared" si="2"/>
        <v>1371126220.6100001</v>
      </c>
      <c r="D13" s="91">
        <v>201826677.97999996</v>
      </c>
      <c r="E13" s="91">
        <f t="shared" si="3"/>
        <v>1477808970.6399999</v>
      </c>
      <c r="F13" s="94">
        <v>207879598.58000004</v>
      </c>
      <c r="G13" s="91">
        <f t="shared" si="1"/>
        <v>1415244065.7199998</v>
      </c>
      <c r="H13" s="93">
        <f>((F13-D13)/D13)*100</f>
        <v>2.9990686368032566</v>
      </c>
    </row>
    <row r="14" spans="1:8" ht="19.5" customHeight="1">
      <c r="A14" s="90" t="s">
        <v>82</v>
      </c>
      <c r="B14" s="91">
        <v>224240924.32999998</v>
      </c>
      <c r="C14" s="91">
        <f t="shared" si="2"/>
        <v>1595367144.94</v>
      </c>
      <c r="D14" s="91">
        <v>202315182.73</v>
      </c>
      <c r="E14" s="91">
        <f t="shared" si="3"/>
        <v>1680124153.37</v>
      </c>
      <c r="F14" s="94"/>
      <c r="G14" s="91"/>
      <c r="H14" s="93"/>
    </row>
    <row r="15" spans="1:8" ht="19.5" customHeight="1">
      <c r="A15" s="90" t="s">
        <v>83</v>
      </c>
      <c r="B15" s="95">
        <v>198169098.07000002</v>
      </c>
      <c r="C15" s="91">
        <f t="shared" si="2"/>
        <v>1793536243.01</v>
      </c>
      <c r="D15" s="91">
        <v>215342844.53</v>
      </c>
      <c r="E15" s="91">
        <f t="shared" si="3"/>
        <v>1895466997.8999999</v>
      </c>
      <c r="F15" s="92"/>
      <c r="G15" s="91"/>
      <c r="H15" s="93"/>
    </row>
    <row r="16" spans="1:8" ht="19.5" customHeight="1">
      <c r="A16" s="90" t="s">
        <v>84</v>
      </c>
      <c r="B16" s="91">
        <v>222165532.69000006</v>
      </c>
      <c r="C16" s="91">
        <f t="shared" si="2"/>
        <v>2015701775.7</v>
      </c>
      <c r="D16" s="91">
        <v>223304465.39000002</v>
      </c>
      <c r="E16" s="91">
        <f t="shared" si="3"/>
        <v>2118771463.29</v>
      </c>
      <c r="F16" s="94"/>
      <c r="G16" s="91"/>
      <c r="H16" s="93"/>
    </row>
    <row r="17" spans="1:8" ht="19.5" customHeight="1">
      <c r="A17" s="90" t="s">
        <v>85</v>
      </c>
      <c r="B17" s="91">
        <v>229700162.28999996</v>
      </c>
      <c r="C17" s="91">
        <f t="shared" si="2"/>
        <v>2245401937.99</v>
      </c>
      <c r="D17" s="96">
        <v>234507568.79000002</v>
      </c>
      <c r="E17" s="91">
        <f t="shared" si="3"/>
        <v>2353279032.08</v>
      </c>
      <c r="F17" s="94"/>
      <c r="G17" s="91"/>
      <c r="H17" s="93"/>
    </row>
    <row r="18" spans="1:8" ht="19.5" customHeight="1">
      <c r="A18" s="90" t="s">
        <v>86</v>
      </c>
      <c r="B18" s="91">
        <v>201974117.70000002</v>
      </c>
      <c r="C18" s="91">
        <f t="shared" si="2"/>
        <v>2447376055.6899996</v>
      </c>
      <c r="D18" s="91">
        <v>190422312.26999998</v>
      </c>
      <c r="E18" s="91">
        <f t="shared" si="3"/>
        <v>2543701344.35</v>
      </c>
      <c r="F18" s="91"/>
      <c r="G18" s="91"/>
      <c r="H18" s="102"/>
    </row>
    <row r="19" spans="1:8" ht="19.5" customHeight="1" thickBot="1">
      <c r="A19" s="97" t="s">
        <v>87</v>
      </c>
      <c r="B19" s="98">
        <f>SUM(B7:B18)</f>
        <v>2447376055.6899996</v>
      </c>
      <c r="C19" s="99"/>
      <c r="D19" s="98">
        <f>SUM(D7:D18)</f>
        <v>2543701344.35</v>
      </c>
      <c r="E19" s="100"/>
      <c r="F19" s="98">
        <f>SUM(F7:F18)</f>
        <v>1415244065.7199998</v>
      </c>
      <c r="G19" s="100"/>
      <c r="H19" s="101"/>
    </row>
  </sheetData>
  <sheetProtection/>
  <mergeCells count="6">
    <mergeCell ref="A1:H1"/>
    <mergeCell ref="A2:H2"/>
    <mergeCell ref="A3:H3"/>
    <mergeCell ref="D5:E5"/>
    <mergeCell ref="F5:G5"/>
    <mergeCell ref="B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customProperties>
    <customPr name="EpmWorksheetKeyString_GUID" r:id="rId3"/>
  </customProperties>
  <ignoredErrors>
    <ignoredError sqref="B5 D5:E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argesunum</cp:lastModifiedBy>
  <cp:lastPrinted>2019-07-02T12:08:54Z</cp:lastPrinted>
  <dcterms:created xsi:type="dcterms:W3CDTF">2010-11-12T12:53:26Z</dcterms:created>
  <dcterms:modified xsi:type="dcterms:W3CDTF">2019-08-02T12:05:48Z</dcterms:modified>
  <cp:category/>
  <cp:version/>
  <cp:contentType/>
  <cp:contentStatus/>
</cp:coreProperties>
</file>