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<sst xmlns="http://schemas.openxmlformats.org/spreadsheetml/2006/main" count="108" uniqueCount="89">
  <si>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</si>
  <si>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</si>
  <si>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</si>
  <si>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</si>
  <si>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</si>
  <si>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</si>
  <si>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</si>
  <si>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</si>
  <si>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</si>
  <si>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</si>
  <si>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</si>
  <si>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</si>
  <si>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</si>
  <si>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</si>
  <si>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</si>
  <si>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</si>
  <si>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</si>
  <si>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</si>
  <si>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</si>
  <si>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</si>
  <si>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</si>
  <si>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</si>
  <si>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</si>
  <si>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</si>
  <si>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</si>
  <si>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</si>
  <si>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</si>
  <si>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</si>
  <si>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</si>
  <si>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</si>
  <si>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</si>
  <si>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</si>
  <si>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</si>
  <si>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</si>
  <si>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</si>
  <si>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</si>
  <si>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</si>
  <si>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</si>
  <si>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</si>
  <si>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</si>
  <si>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</si>
  <si>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</si>
  <si>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</si>
  <si>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</si>
  <si>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</si>
  <si>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</si>
  <si>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</si>
  <si>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</si>
  <si>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</si>
  <si>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</si>
  <si>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</si>
  <si>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</si>
  <si>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</si>
  <si>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</si>
  <si>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</si>
  <si>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</si>
  <si>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</si>
  <si>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</si>
  <si>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</si>
  <si>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</si>
  <si>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</si>
  <si>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OCAK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</si>
  <si>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</si>
  <si>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</si>
  <si>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</si>
  <si>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</si>
  <si>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</si>
  <si>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</si>
  <si>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</si>
  <si>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</si>
  <si>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</si>
  <si>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</si>
  <si>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</si>
  <si>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</si>
  <si>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</si>
  <si>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</si>
  <si>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</si>
  <si>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</si>
  <si>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</si>
  <si>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</si>
  <si>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</si>
  <si>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</si>
  <si>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</si>
  <si>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</si>
  <si>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</si>
  <si>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</si>
  <si>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</si>
  <si>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ŞUBAT</t>
  </si>
  <si>
    <t>01 OCAK - 28 ŞUBAT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</si>
</sst>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209550</xdr:rowOff>
    </xdr:from>
    <xdr:to>
      <xdr:col>7</xdr:col>
      <xdr:colOff>704850</xdr:colOff>
      <xdr:row>34</xdr:row>
      <xdr:rowOff>142875</xdr:rowOff>
    </xdr:to>
    <xdr:pic>
      <xdr:nvPicPr>
        <xdr:cNvPr id="1" name="Resi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62960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2020</v>
          </cell>
          <cell r="M6">
            <v>2021</v>
          </cell>
          <cell r="N6">
            <v>2022</v>
          </cell>
        </row>
        <row r="7">
          <cell r="K7" t="str">
            <v> </v>
          </cell>
          <cell r="L7">
            <v>189553</v>
          </cell>
          <cell r="M7">
            <v>249335.81746000002</v>
          </cell>
          <cell r="N7">
            <v>330854.17883999995</v>
          </cell>
        </row>
        <row r="8">
          <cell r="K8" t="str">
            <v>OCAK</v>
          </cell>
          <cell r="L8">
            <v>205303.35899</v>
          </cell>
          <cell r="M8">
            <v>219735.61688</v>
          </cell>
          <cell r="N8">
            <v>267079.23447</v>
          </cell>
        </row>
        <row r="9">
          <cell r="K9" t="str">
            <v>ŞUBAT</v>
          </cell>
          <cell r="L9">
            <v>191448.43188</v>
          </cell>
          <cell r="M9">
            <v>240359.46013</v>
          </cell>
          <cell r="N9">
            <v>287116.772</v>
          </cell>
        </row>
        <row r="10">
          <cell r="K10" t="str">
            <v>MART</v>
          </cell>
          <cell r="L10">
            <v>181778.27843</v>
          </cell>
          <cell r="M10">
            <v>258806.23189</v>
          </cell>
        </row>
        <row r="11">
          <cell r="K11" t="str">
            <v>NİSAN</v>
          </cell>
          <cell r="L11">
            <v>120918.94915999999</v>
          </cell>
          <cell r="M11">
            <v>276426.84169</v>
          </cell>
        </row>
        <row r="12">
          <cell r="K12" t="str">
            <v>MAYIS</v>
          </cell>
          <cell r="L12">
            <v>125665.61111</v>
          </cell>
          <cell r="M12">
            <v>254311.05152</v>
          </cell>
        </row>
        <row r="13">
          <cell r="K13" t="str">
            <v>HAZİRAN</v>
          </cell>
          <cell r="L13">
            <v>182288.42528</v>
          </cell>
          <cell r="M13">
            <v>313781.40143</v>
          </cell>
        </row>
        <row r="14">
          <cell r="K14" t="str">
            <v>TEMMUZ</v>
          </cell>
          <cell r="L14">
            <v>216195.03089</v>
          </cell>
          <cell r="M14">
            <v>254706.18737</v>
          </cell>
        </row>
        <row r="15">
          <cell r="K15" t="str">
            <v>AĞUSTOS</v>
          </cell>
          <cell r="L15">
            <v>194688.65077</v>
          </cell>
          <cell r="M15">
            <v>304199.0438</v>
          </cell>
        </row>
        <row r="16">
          <cell r="K16" t="str">
            <v>EYLÜL</v>
          </cell>
          <cell r="L16">
            <v>240073.33898</v>
          </cell>
          <cell r="M16">
            <v>325896.16124</v>
          </cell>
        </row>
        <row r="17">
          <cell r="K17" t="str">
            <v>EKİM</v>
          </cell>
          <cell r="L17">
            <v>251965.24503</v>
          </cell>
          <cell r="M17">
            <v>305300.73812</v>
          </cell>
        </row>
        <row r="18">
          <cell r="K18" t="str">
            <v>KASIM</v>
          </cell>
          <cell r="L18">
            <v>240352.95741</v>
          </cell>
          <cell r="M18">
            <v>321589.21993</v>
          </cell>
        </row>
        <row r="19">
          <cell r="K19" t="str">
            <v>ARALIK</v>
          </cell>
          <cell r="L19">
            <v>249335.81746000002</v>
          </cell>
          <cell r="M19">
            <v>330854.17883999995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"/>
      <c r="O1" s="9"/>
      <c r="P1" s="9"/>
    </row>
    <row r="2" spans="1:16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"/>
      <c r="O2" s="9"/>
      <c r="P2" s="9"/>
    </row>
    <row r="3" spans="1:13" ht="32.25" customHeight="1">
      <c r="A3" s="92" t="s">
        <v>2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55</v>
      </c>
      <c r="K3" s="89"/>
      <c r="L3" s="89"/>
      <c r="M3" s="90"/>
    </row>
    <row r="4" spans="1:121" ht="27">
      <c r="A4" s="93"/>
      <c r="B4" s="47">
        <v>2021</v>
      </c>
      <c r="C4" s="47">
        <v>2022</v>
      </c>
      <c r="D4" s="48" t="s">
        <v>63</v>
      </c>
      <c r="E4" s="48" t="s">
        <v>62</v>
      </c>
      <c r="F4" s="47">
        <v>2021</v>
      </c>
      <c r="G4" s="47">
        <v>2022</v>
      </c>
      <c r="H4" s="48" t="s">
        <v>63</v>
      </c>
      <c r="I4" s="48" t="s">
        <v>62</v>
      </c>
      <c r="J4" s="49" t="s">
        <v>58</v>
      </c>
      <c r="K4" s="49" t="s">
        <v>64</v>
      </c>
      <c r="L4" s="50" t="s">
        <v>65</v>
      </c>
      <c r="M4" s="51" t="s">
        <v>66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2127268.21807</v>
      </c>
      <c r="C5" s="10">
        <v>2784138.70284</v>
      </c>
      <c r="D5" s="22">
        <v>30.878592515520058</v>
      </c>
      <c r="E5" s="22">
        <v>13.918875485663621</v>
      </c>
      <c r="F5" s="39">
        <v>4186050.62297</v>
      </c>
      <c r="G5" s="39">
        <v>5351377.523250001</v>
      </c>
      <c r="H5" s="22">
        <v>27.838337498489256</v>
      </c>
      <c r="I5" s="22">
        <v>15.537867383688548</v>
      </c>
      <c r="J5" s="43">
        <v>24545743.971990004</v>
      </c>
      <c r="K5" s="43">
        <v>30886525.80054</v>
      </c>
      <c r="L5" s="57">
        <v>25.832510254265184</v>
      </c>
      <c r="M5" s="58">
        <v>14.505251372214678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1439479.75977</v>
      </c>
      <c r="C6" s="10">
        <v>1843547.0270999998</v>
      </c>
      <c r="D6" s="22">
        <v>28.070368102609645</v>
      </c>
      <c r="E6" s="22">
        <v>9.21653130858577</v>
      </c>
      <c r="F6" s="39">
        <v>2828236.3095699996</v>
      </c>
      <c r="G6" s="39">
        <v>3552646.7499900004</v>
      </c>
      <c r="H6" s="22">
        <v>25.613504712063435</v>
      </c>
      <c r="I6" s="22">
        <v>10.315204603414399</v>
      </c>
      <c r="J6" s="43">
        <v>16489980.208030002</v>
      </c>
      <c r="K6" s="43">
        <v>20055215.626819998</v>
      </c>
      <c r="L6" s="57">
        <v>21.620616724899765</v>
      </c>
      <c r="M6" s="58">
        <v>9.41853887580668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635173.32019</v>
      </c>
      <c r="C7" s="3">
        <v>969677.89021</v>
      </c>
      <c r="D7" s="23">
        <v>52.663510791029346</v>
      </c>
      <c r="E7" s="23">
        <v>4.847756256276443</v>
      </c>
      <c r="F7" s="40">
        <v>1234645.9468</v>
      </c>
      <c r="G7" s="40">
        <v>1814326.47288</v>
      </c>
      <c r="H7" s="23">
        <v>46.95115450566512</v>
      </c>
      <c r="I7" s="23">
        <v>5.267945310127179</v>
      </c>
      <c r="J7" s="44">
        <v>7349969.00953</v>
      </c>
      <c r="K7" s="44">
        <v>9731956.32526</v>
      </c>
      <c r="L7" s="59">
        <v>32.40812733552353</v>
      </c>
      <c r="M7" s="60">
        <v>4.570422512163634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249528.27284</v>
      </c>
      <c r="C8" s="3">
        <v>255968.99216</v>
      </c>
      <c r="D8" s="23">
        <v>2.5811581375910286</v>
      </c>
      <c r="E8" s="23">
        <v>1.2796778143386185</v>
      </c>
      <c r="F8" s="40">
        <v>527655.90458</v>
      </c>
      <c r="G8" s="40">
        <v>540674.13516</v>
      </c>
      <c r="H8" s="23">
        <v>2.467181825694178</v>
      </c>
      <c r="I8" s="23">
        <v>1.56986177361012</v>
      </c>
      <c r="J8" s="44">
        <v>2798934.34024</v>
      </c>
      <c r="K8" s="44">
        <v>3093594.66267</v>
      </c>
      <c r="L8" s="59">
        <v>10.527589668456958</v>
      </c>
      <c r="M8" s="60">
        <v>1.4528460894421957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145535.99359</v>
      </c>
      <c r="C9" s="3">
        <v>203186.05907</v>
      </c>
      <c r="D9" s="23">
        <v>39.6122389093726</v>
      </c>
      <c r="E9" s="23">
        <v>1.0157976158778146</v>
      </c>
      <c r="F9" s="40">
        <v>275239.73414</v>
      </c>
      <c r="G9" s="40">
        <v>376441.70181</v>
      </c>
      <c r="H9" s="23">
        <v>36.768662048817355</v>
      </c>
      <c r="I9" s="23">
        <v>1.0930085225722463</v>
      </c>
      <c r="J9" s="44">
        <v>1698481.19021</v>
      </c>
      <c r="K9" s="44">
        <v>2128602.16906</v>
      </c>
      <c r="L9" s="59">
        <v>25.32385882924145</v>
      </c>
      <c r="M9" s="60">
        <v>0.9996562816112161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116565.35743</v>
      </c>
      <c r="C10" s="3">
        <v>127858.07291</v>
      </c>
      <c r="D10" s="23">
        <v>9.687883028867747</v>
      </c>
      <c r="E10" s="23">
        <v>0.6392068738730019</v>
      </c>
      <c r="F10" s="40">
        <v>220280.51952</v>
      </c>
      <c r="G10" s="40">
        <v>247503.13637</v>
      </c>
      <c r="H10" s="23">
        <v>12.358159000768271</v>
      </c>
      <c r="I10" s="23">
        <v>0.7186319584547807</v>
      </c>
      <c r="J10" s="44">
        <v>1405244.64539</v>
      </c>
      <c r="K10" s="44">
        <v>1599304.34667</v>
      </c>
      <c r="L10" s="59">
        <v>13.809673775781755</v>
      </c>
      <c r="M10" s="60">
        <v>0.7510819351757048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201115.47249</v>
      </c>
      <c r="C11" s="3">
        <v>167766.18529</v>
      </c>
      <c r="D11" s="23">
        <v>-16.582158889668825</v>
      </c>
      <c r="E11" s="23">
        <v>0.8387213759768194</v>
      </c>
      <c r="F11" s="40">
        <v>391775.93973</v>
      </c>
      <c r="G11" s="40">
        <v>350421.30376</v>
      </c>
      <c r="H11" s="23">
        <v>-10.55568547637212</v>
      </c>
      <c r="I11" s="23">
        <v>1.0174576027548479</v>
      </c>
      <c r="J11" s="44">
        <v>1984236.38091</v>
      </c>
      <c r="K11" s="44">
        <v>2217182.969</v>
      </c>
      <c r="L11" s="59">
        <v>11.739860751024393</v>
      </c>
      <c r="M11" s="60">
        <v>1.0412565178494755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26135.54317</v>
      </c>
      <c r="C12" s="3">
        <v>47544.40217</v>
      </c>
      <c r="D12" s="23">
        <v>81.91472762109807</v>
      </c>
      <c r="E12" s="23">
        <v>0.23769096459508393</v>
      </c>
      <c r="F12" s="40">
        <v>42078.68801</v>
      </c>
      <c r="G12" s="40">
        <v>85065.91</v>
      </c>
      <c r="H12" s="23">
        <v>102.15913095908336</v>
      </c>
      <c r="I12" s="23">
        <v>0.24699113876945544</v>
      </c>
      <c r="J12" s="44">
        <v>264027.28051</v>
      </c>
      <c r="K12" s="44">
        <v>352421.95548</v>
      </c>
      <c r="L12" s="59">
        <v>33.47937182826532</v>
      </c>
      <c r="M12" s="60">
        <v>0.1655080628471162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49199.68877</v>
      </c>
      <c r="C13" s="3">
        <v>55753.25214</v>
      </c>
      <c r="D13" s="23">
        <v>13.320335013981015</v>
      </c>
      <c r="E13" s="23">
        <v>0.27872985410743945</v>
      </c>
      <c r="F13" s="40">
        <v>108317.69231</v>
      </c>
      <c r="G13" s="40">
        <v>110002.26305</v>
      </c>
      <c r="H13" s="23">
        <v>1.555212914967608</v>
      </c>
      <c r="I13" s="23">
        <v>0.3193945050130738</v>
      </c>
      <c r="J13" s="44">
        <v>878806.27686</v>
      </c>
      <c r="K13" s="44">
        <v>784580.81316</v>
      </c>
      <c r="L13" s="59">
        <v>-10.721983465647316</v>
      </c>
      <c r="M13" s="60">
        <v>0.3684629987262416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16226.11129</v>
      </c>
      <c r="C14" s="3">
        <v>15792.17315</v>
      </c>
      <c r="D14" s="23">
        <v>-2.674320003385113</v>
      </c>
      <c r="E14" s="23">
        <v>0.07895055354055122</v>
      </c>
      <c r="F14" s="40">
        <v>28241.88448</v>
      </c>
      <c r="G14" s="40">
        <v>28211.82696</v>
      </c>
      <c r="H14" s="23">
        <v>-0.10642887524480843</v>
      </c>
      <c r="I14" s="23">
        <v>0.081913792112695</v>
      </c>
      <c r="J14" s="44">
        <v>110281.08438</v>
      </c>
      <c r="K14" s="44">
        <v>147572.38552</v>
      </c>
      <c r="L14" s="59">
        <v>33.81477553440068</v>
      </c>
      <c r="M14" s="60">
        <v>0.06930447799109699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208723.36321</v>
      </c>
      <c r="C15" s="10">
        <v>316937.07018</v>
      </c>
      <c r="D15" s="22">
        <v>51.845517102522145</v>
      </c>
      <c r="E15" s="22">
        <v>1.5844783925910495</v>
      </c>
      <c r="F15" s="39">
        <v>425610.26317</v>
      </c>
      <c r="G15" s="39">
        <v>617263.37825</v>
      </c>
      <c r="H15" s="22">
        <v>45.03019115482388</v>
      </c>
      <c r="I15" s="22">
        <v>1.7922406838961527</v>
      </c>
      <c r="J15" s="43">
        <v>2457141.91111</v>
      </c>
      <c r="K15" s="43">
        <v>3590405.07978</v>
      </c>
      <c r="L15" s="57">
        <v>46.12119322640402</v>
      </c>
      <c r="M15" s="58">
        <v>1.686163362840079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208723.36321</v>
      </c>
      <c r="C16" s="3">
        <v>316937.07018</v>
      </c>
      <c r="D16" s="23">
        <v>51.845517102522145</v>
      </c>
      <c r="E16" s="23">
        <v>1.5844783925910495</v>
      </c>
      <c r="F16" s="40">
        <v>425610.26317</v>
      </c>
      <c r="G16" s="40">
        <v>617263.37825</v>
      </c>
      <c r="H16" s="23">
        <v>45.03019115482388</v>
      </c>
      <c r="I16" s="23">
        <v>1.7922406838961527</v>
      </c>
      <c r="J16" s="44">
        <v>2457141.91111</v>
      </c>
      <c r="K16" s="44">
        <v>3590405.07978</v>
      </c>
      <c r="L16" s="59">
        <v>46.12119322640402</v>
      </c>
      <c r="M16" s="60">
        <v>1.686163362840079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479065.09509</v>
      </c>
      <c r="C17" s="10">
        <v>623654.60556</v>
      </c>
      <c r="D17" s="22">
        <v>30.18159994370631</v>
      </c>
      <c r="E17" s="22">
        <v>3.117865784486801</v>
      </c>
      <c r="F17" s="39">
        <v>932204.05023</v>
      </c>
      <c r="G17" s="39">
        <v>1181467.39501</v>
      </c>
      <c r="H17" s="22">
        <v>26.73913986090277</v>
      </c>
      <c r="I17" s="22">
        <v>3.4304220963779963</v>
      </c>
      <c r="J17" s="43">
        <v>5598621.85285</v>
      </c>
      <c r="K17" s="43">
        <v>7240905.09394</v>
      </c>
      <c r="L17" s="57">
        <v>29.333705405625654</v>
      </c>
      <c r="M17" s="58">
        <v>3.400549133567918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479065.09509</v>
      </c>
      <c r="C18" s="3">
        <v>623654.60556</v>
      </c>
      <c r="D18" s="23">
        <v>30.18159994370631</v>
      </c>
      <c r="E18" s="23">
        <v>3.117865784486801</v>
      </c>
      <c r="F18" s="40">
        <v>932204.05023</v>
      </c>
      <c r="G18" s="40">
        <v>1181467.39501</v>
      </c>
      <c r="H18" s="23">
        <v>26.73913986090277</v>
      </c>
      <c r="I18" s="23">
        <v>3.4304220963779963</v>
      </c>
      <c r="J18" s="44">
        <v>5598621.85285</v>
      </c>
      <c r="K18" s="44">
        <v>7240905.09394</v>
      </c>
      <c r="L18" s="59">
        <v>29.333705405625654</v>
      </c>
      <c r="M18" s="60">
        <v>3.400549133567918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11948803.47126</v>
      </c>
      <c r="C19" s="10">
        <v>15007171.57135</v>
      </c>
      <c r="D19" s="22">
        <v>25.595601329004836</v>
      </c>
      <c r="E19" s="22">
        <v>75.0260582493744</v>
      </c>
      <c r="F19" s="39">
        <v>23028193.503689997</v>
      </c>
      <c r="G19" s="39">
        <v>28116141.957990002</v>
      </c>
      <c r="H19" s="22">
        <v>22.09443156487599</v>
      </c>
      <c r="I19" s="22">
        <v>81.63596815701632</v>
      </c>
      <c r="J19" s="43">
        <v>128336146.00314</v>
      </c>
      <c r="K19" s="43">
        <v>175912296.00024003</v>
      </c>
      <c r="L19" s="57">
        <v>37.071512180158486</v>
      </c>
      <c r="M19" s="58">
        <v>82.61376139955193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1120550.59622</v>
      </c>
      <c r="C20" s="10">
        <v>1313820.74419</v>
      </c>
      <c r="D20" s="22">
        <v>17.247784135938733</v>
      </c>
      <c r="E20" s="22">
        <v>6.568245802627833</v>
      </c>
      <c r="F20" s="39">
        <v>2196051.20155</v>
      </c>
      <c r="G20" s="39">
        <v>2461804.57489</v>
      </c>
      <c r="H20" s="22">
        <v>12.1014197279384</v>
      </c>
      <c r="I20" s="22">
        <v>7.147915250420951</v>
      </c>
      <c r="J20" s="43">
        <v>11373215.783569999</v>
      </c>
      <c r="K20" s="43">
        <v>15321158.060640002</v>
      </c>
      <c r="L20" s="57">
        <v>34.712629674830296</v>
      </c>
      <c r="M20" s="58">
        <v>7.195281541801989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744974.49721</v>
      </c>
      <c r="C21" s="3">
        <v>884000.4489</v>
      </c>
      <c r="D21" s="23">
        <v>18.661840399995622</v>
      </c>
      <c r="E21" s="23">
        <v>4.419424996663665</v>
      </c>
      <c r="F21" s="40">
        <v>1475138.41285</v>
      </c>
      <c r="G21" s="40">
        <v>1699930.50705</v>
      </c>
      <c r="H21" s="23">
        <v>15.238711990808826</v>
      </c>
      <c r="I21" s="23">
        <v>4.935793571892868</v>
      </c>
      <c r="J21" s="44">
        <v>7439929.12342</v>
      </c>
      <c r="K21" s="44">
        <v>10369038.87367</v>
      </c>
      <c r="L21" s="59">
        <v>39.37012976413332</v>
      </c>
      <c r="M21" s="60">
        <v>4.869615842265416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128850.665</v>
      </c>
      <c r="C22" s="3">
        <v>177996.54378</v>
      </c>
      <c r="D22" s="23">
        <v>38.141734681772895</v>
      </c>
      <c r="E22" s="23">
        <v>0.8898664880543031</v>
      </c>
      <c r="F22" s="40">
        <v>238596.58719</v>
      </c>
      <c r="G22" s="40">
        <v>311298.94559</v>
      </c>
      <c r="H22" s="23">
        <v>30.470829133069476</v>
      </c>
      <c r="I22" s="23">
        <v>0.9038647922417434</v>
      </c>
      <c r="J22" s="44">
        <v>1286095.69533</v>
      </c>
      <c r="K22" s="44">
        <v>1804594.25761</v>
      </c>
      <c r="L22" s="59">
        <v>40.31570622331942</v>
      </c>
      <c r="M22" s="60">
        <v>0.8474923175409561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246725.43401</v>
      </c>
      <c r="C23" s="3">
        <v>251823.75151</v>
      </c>
      <c r="D23" s="23">
        <v>2.0663931630953645</v>
      </c>
      <c r="E23" s="23">
        <v>1.2589543179098641</v>
      </c>
      <c r="F23" s="40">
        <v>482316.20151</v>
      </c>
      <c r="G23" s="40">
        <v>450575.12225</v>
      </c>
      <c r="H23" s="23">
        <v>-6.5809689080788365</v>
      </c>
      <c r="I23" s="23">
        <v>1.3082568862863406</v>
      </c>
      <c r="J23" s="44">
        <v>2647190.96482</v>
      </c>
      <c r="K23" s="44">
        <v>3147524.92936</v>
      </c>
      <c r="L23" s="59">
        <v>18.90056181020628</v>
      </c>
      <c r="M23" s="60">
        <v>1.4781733819956155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1672633.94959</v>
      </c>
      <c r="C24" s="10">
        <v>2400987.6539</v>
      </c>
      <c r="D24" s="22">
        <v>43.54531393366345</v>
      </c>
      <c r="E24" s="22">
        <v>12.003370436666875</v>
      </c>
      <c r="F24" s="39">
        <v>3313632.72147</v>
      </c>
      <c r="G24" s="39">
        <v>4533355.20433</v>
      </c>
      <c r="H24" s="22">
        <v>36.809223754855495</v>
      </c>
      <c r="I24" s="22">
        <v>13.162717760427226</v>
      </c>
      <c r="J24" s="45">
        <v>18399460.63395</v>
      </c>
      <c r="K24" s="45">
        <v>26570895.40379</v>
      </c>
      <c r="L24" s="61">
        <v>44.411273419408694</v>
      </c>
      <c r="M24" s="62">
        <v>12.478500155885424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1672633.94959</v>
      </c>
      <c r="C25" s="3">
        <v>2400987.6539</v>
      </c>
      <c r="D25" s="23">
        <v>43.54531393366345</v>
      </c>
      <c r="E25" s="23">
        <v>12.003370436666875</v>
      </c>
      <c r="F25" s="40">
        <v>3313632.72147</v>
      </c>
      <c r="G25" s="40">
        <v>4533355.20433</v>
      </c>
      <c r="H25" s="23">
        <v>36.809223754855495</v>
      </c>
      <c r="I25" s="23">
        <v>13.162717760427226</v>
      </c>
      <c r="J25" s="44">
        <v>18399460.63395</v>
      </c>
      <c r="K25" s="44">
        <v>26570895.40379</v>
      </c>
      <c r="L25" s="59">
        <v>44.411273419408694</v>
      </c>
      <c r="M25" s="60">
        <v>12.478500155885424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9155618.92545</v>
      </c>
      <c r="C26" s="10">
        <v>11292363.173260001</v>
      </c>
      <c r="D26" s="22">
        <v>23.338064473942477</v>
      </c>
      <c r="E26" s="22">
        <v>56.454442010079696</v>
      </c>
      <c r="F26" s="39">
        <v>17518509.58067</v>
      </c>
      <c r="G26" s="39">
        <v>21120982.178770002</v>
      </c>
      <c r="H26" s="22">
        <v>20.563807563144454</v>
      </c>
      <c r="I26" s="22">
        <v>61.32533514616815</v>
      </c>
      <c r="J26" s="43">
        <v>98563469.58562</v>
      </c>
      <c r="K26" s="43">
        <v>134020242.53581001</v>
      </c>
      <c r="L26" s="57">
        <v>35.97354384870701</v>
      </c>
      <c r="M26" s="58">
        <v>62.939979701864516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1510511.08007</v>
      </c>
      <c r="C27" s="3">
        <v>1845883.75335</v>
      </c>
      <c r="D27" s="23">
        <v>22.202596042159335</v>
      </c>
      <c r="E27" s="23">
        <v>9.22821341396531</v>
      </c>
      <c r="F27" s="40">
        <v>3023412.85494</v>
      </c>
      <c r="G27" s="40">
        <v>3440793.24025</v>
      </c>
      <c r="H27" s="23">
        <v>13.804941810313325</v>
      </c>
      <c r="I27" s="23">
        <v>9.990434954255962</v>
      </c>
      <c r="J27" s="44">
        <v>17134392.15909</v>
      </c>
      <c r="K27" s="44">
        <v>20662574.94903</v>
      </c>
      <c r="L27" s="59">
        <v>20.591234034924643</v>
      </c>
      <c r="M27" s="60">
        <v>9.703773275389425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2530671.6602</v>
      </c>
      <c r="C28" s="3">
        <v>2556444.84947</v>
      </c>
      <c r="D28" s="23">
        <v>1.0184327613627724</v>
      </c>
      <c r="E28" s="23">
        <v>12.780554901751925</v>
      </c>
      <c r="F28" s="40">
        <v>4796896.71364</v>
      </c>
      <c r="G28" s="40">
        <v>4785366.76422</v>
      </c>
      <c r="H28" s="23">
        <v>-0.2403626783794203</v>
      </c>
      <c r="I28" s="23">
        <v>13.894440046831944</v>
      </c>
      <c r="J28" s="44">
        <v>25425825.17109</v>
      </c>
      <c r="K28" s="44">
        <v>29324533.48066</v>
      </c>
      <c r="L28" s="59">
        <v>15.333654987933132</v>
      </c>
      <c r="M28" s="60">
        <v>13.771692298991493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14435.76268</v>
      </c>
      <c r="C29" s="3">
        <v>70467.09771</v>
      </c>
      <c r="D29" s="23">
        <v>388.14253373414425</v>
      </c>
      <c r="E29" s="23">
        <v>0.3522894738904639</v>
      </c>
      <c r="F29" s="40">
        <v>57179.76739</v>
      </c>
      <c r="G29" s="40">
        <v>141505.84417</v>
      </c>
      <c r="H29" s="23">
        <v>147.47537569512312</v>
      </c>
      <c r="I29" s="23">
        <v>0.4108659931349868</v>
      </c>
      <c r="J29" s="44">
        <v>1175874.36199</v>
      </c>
      <c r="K29" s="44">
        <v>1710694.90856</v>
      </c>
      <c r="L29" s="59">
        <v>45.48279679003226</v>
      </c>
      <c r="M29" s="60">
        <v>0.8033943289729519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1063994.04687</v>
      </c>
      <c r="C30" s="3">
        <v>1177166.45187</v>
      </c>
      <c r="D30" s="23">
        <v>10.636563741397282</v>
      </c>
      <c r="E30" s="23">
        <v>5.885063575591758</v>
      </c>
      <c r="F30" s="40">
        <v>1958342.64824</v>
      </c>
      <c r="G30" s="40">
        <v>2159249.77371</v>
      </c>
      <c r="H30" s="23">
        <v>10.259038460432802</v>
      </c>
      <c r="I30" s="23">
        <v>6.26943931471869</v>
      </c>
      <c r="J30" s="44">
        <v>11320775.06036</v>
      </c>
      <c r="K30" s="44">
        <v>14364683.00255</v>
      </c>
      <c r="L30" s="59">
        <v>26.88780517200034</v>
      </c>
      <c r="M30" s="60">
        <v>6.74609178059529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683876.7955</v>
      </c>
      <c r="C31" s="3">
        <v>815373.21113</v>
      </c>
      <c r="D31" s="23">
        <v>19.22808559893592</v>
      </c>
      <c r="E31" s="23">
        <v>4.076333621053936</v>
      </c>
      <c r="F31" s="40">
        <v>1334658.06511</v>
      </c>
      <c r="G31" s="40">
        <v>1527223.18926</v>
      </c>
      <c r="H31" s="23">
        <v>14.428049339673302</v>
      </c>
      <c r="I31" s="23">
        <v>4.4343332678207625</v>
      </c>
      <c r="J31" s="44">
        <v>7615448.0243</v>
      </c>
      <c r="K31" s="44">
        <v>9605935.74144</v>
      </c>
      <c r="L31" s="59">
        <v>26.137499865911867</v>
      </c>
      <c r="M31" s="60">
        <v>4.511239415359966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832912.97582</v>
      </c>
      <c r="C32" s="3">
        <v>1244752.83597</v>
      </c>
      <c r="D32" s="23">
        <v>49.4457250764457</v>
      </c>
      <c r="E32" s="23">
        <v>6.222951362523685</v>
      </c>
      <c r="F32" s="40">
        <v>1591700.68626</v>
      </c>
      <c r="G32" s="40">
        <v>2368922.30403</v>
      </c>
      <c r="H32" s="23">
        <v>48.82963389280358</v>
      </c>
      <c r="I32" s="23">
        <v>6.878229099397536</v>
      </c>
      <c r="J32" s="44">
        <v>8452368.51011</v>
      </c>
      <c r="K32" s="44">
        <v>13131583.54757</v>
      </c>
      <c r="L32" s="59">
        <v>55.359808695788914</v>
      </c>
      <c r="M32" s="60">
        <v>6.166990794070185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1191759.46969</v>
      </c>
      <c r="C33" s="3">
        <v>1787153.56952</v>
      </c>
      <c r="D33" s="23">
        <v>49.95925058475715</v>
      </c>
      <c r="E33" s="23">
        <v>8.934600845329257</v>
      </c>
      <c r="F33" s="40">
        <v>2244531.39028</v>
      </c>
      <c r="G33" s="40">
        <v>3416107.45196</v>
      </c>
      <c r="H33" s="23">
        <v>52.19691142452007</v>
      </c>
      <c r="I33" s="23">
        <v>9.918759109476676</v>
      </c>
      <c r="J33" s="44">
        <v>12716436.91031</v>
      </c>
      <c r="K33" s="44">
        <v>23508019.09135</v>
      </c>
      <c r="L33" s="59">
        <v>84.86325420519799</v>
      </c>
      <c r="M33" s="60">
        <v>11.040080337455493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330049.80087</v>
      </c>
      <c r="C34" s="3">
        <v>429934.64766</v>
      </c>
      <c r="D34" s="23">
        <v>30.26356826354902</v>
      </c>
      <c r="E34" s="23">
        <v>2.149392493142646</v>
      </c>
      <c r="F34" s="40">
        <v>608909.17773</v>
      </c>
      <c r="G34" s="40">
        <v>783756.40886</v>
      </c>
      <c r="H34" s="23">
        <v>28.71482932509354</v>
      </c>
      <c r="I34" s="23">
        <v>2.275657639378575</v>
      </c>
      <c r="J34" s="44">
        <v>3769276.58804</v>
      </c>
      <c r="K34" s="44">
        <v>4786460.34955</v>
      </c>
      <c r="L34" s="59">
        <v>26.986179914139168</v>
      </c>
      <c r="M34" s="60">
        <v>2.2478672739602015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307688.08682</v>
      </c>
      <c r="C35" s="3">
        <v>489250.44306</v>
      </c>
      <c r="D35" s="23">
        <v>59.00857524789883</v>
      </c>
      <c r="E35" s="23">
        <v>2.445932737227298</v>
      </c>
      <c r="F35" s="40">
        <v>639259.74787</v>
      </c>
      <c r="G35" s="40">
        <v>848686.90093</v>
      </c>
      <c r="H35" s="23">
        <v>32.76088534555897</v>
      </c>
      <c r="I35" s="23">
        <v>2.464185055087528</v>
      </c>
      <c r="J35" s="44">
        <v>3752535.94669</v>
      </c>
      <c r="K35" s="44">
        <v>6993421.21847</v>
      </c>
      <c r="L35" s="59">
        <v>86.36520256757801</v>
      </c>
      <c r="M35" s="60">
        <v>3.2843231828914106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233224.16435</v>
      </c>
      <c r="C36" s="10">
        <v>327210.77407</v>
      </c>
      <c r="D36" s="22">
        <v>40.29883008990186</v>
      </c>
      <c r="E36" s="22">
        <v>1.6358402033642054</v>
      </c>
      <c r="F36" s="39">
        <v>399764.33238</v>
      </c>
      <c r="G36" s="39">
        <v>633997.68447</v>
      </c>
      <c r="H36" s="22">
        <v>58.59285912164549</v>
      </c>
      <c r="I36" s="22">
        <v>1.8408291883839623</v>
      </c>
      <c r="J36" s="43">
        <v>2337789.05007</v>
      </c>
      <c r="K36" s="43">
        <v>3446417.61792</v>
      </c>
      <c r="L36" s="57">
        <v>47.422096010621864</v>
      </c>
      <c r="M36" s="58">
        <v>1.6185424739704752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445927.56598</v>
      </c>
      <c r="C37" s="3">
        <v>538676.57853</v>
      </c>
      <c r="D37" s="23">
        <v>20.799120670230074</v>
      </c>
      <c r="E37" s="23">
        <v>2.6930311395600244</v>
      </c>
      <c r="F37" s="40">
        <v>845960.061</v>
      </c>
      <c r="G37" s="40">
        <v>997106.99971</v>
      </c>
      <c r="H37" s="23">
        <v>17.866911888408882</v>
      </c>
      <c r="I37" s="23">
        <v>2.8951267709164332</v>
      </c>
      <c r="J37" s="44">
        <v>4760074.62498</v>
      </c>
      <c r="K37" s="44">
        <v>6344450.9344</v>
      </c>
      <c r="L37" s="59">
        <v>33.284694763092226</v>
      </c>
      <c r="M37" s="60">
        <v>2.9795470107727473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10567.5166</v>
      </c>
      <c r="C38" s="3">
        <v>10048.96092</v>
      </c>
      <c r="D38" s="23">
        <v>-4.907072301168671</v>
      </c>
      <c r="E38" s="23">
        <v>0.0502382426791823</v>
      </c>
      <c r="F38" s="40">
        <v>17894.13583</v>
      </c>
      <c r="G38" s="40">
        <v>18265.6172</v>
      </c>
      <c r="H38" s="23">
        <v>2.0759950272491103</v>
      </c>
      <c r="I38" s="23">
        <v>0.05303470676508312</v>
      </c>
      <c r="J38" s="44">
        <v>102673.17859</v>
      </c>
      <c r="K38" s="44">
        <v>141467.69431</v>
      </c>
      <c r="L38" s="59">
        <v>37.784469374340034</v>
      </c>
      <c r="M38" s="60">
        <v>0.0664375294348676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414333.15105</v>
      </c>
      <c r="C39" s="3">
        <v>476083.32461</v>
      </c>
      <c r="D39" s="23">
        <v>14.903507818168348</v>
      </c>
      <c r="E39" s="23">
        <v>2.380105743039262</v>
      </c>
      <c r="F39" s="40">
        <v>767041.03346</v>
      </c>
      <c r="G39" s="40">
        <v>973355.77599</v>
      </c>
      <c r="H39" s="23">
        <v>26.897484427833945</v>
      </c>
      <c r="I39" s="23">
        <v>2.8261644592951165</v>
      </c>
      <c r="J39" s="44">
        <v>4426034.32635</v>
      </c>
      <c r="K39" s="44">
        <v>6134584.23246</v>
      </c>
      <c r="L39" s="59">
        <v>38.60227418342196</v>
      </c>
      <c r="M39" s="60">
        <v>2.8809872282333937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414333.15105</v>
      </c>
      <c r="C40" s="10">
        <v>476083.32461</v>
      </c>
      <c r="D40" s="22">
        <v>14.903507818168348</v>
      </c>
      <c r="E40" s="22">
        <v>2.380105743039262</v>
      </c>
      <c r="F40" s="39">
        <v>767041.03346</v>
      </c>
      <c r="G40" s="39">
        <v>973355.77599</v>
      </c>
      <c r="H40" s="22">
        <v>26.897484427833945</v>
      </c>
      <c r="I40" s="22">
        <v>2.8261644592951165</v>
      </c>
      <c r="J40" s="43">
        <v>4426034.32635</v>
      </c>
      <c r="K40" s="43">
        <v>6134584.23246</v>
      </c>
      <c r="L40" s="57">
        <v>38.60227418342196</v>
      </c>
      <c r="M40" s="58">
        <v>2.8809872282333937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14490404.84038</v>
      </c>
      <c r="C41" s="36">
        <v>18267393.5988</v>
      </c>
      <c r="D41" s="37">
        <v>26.06544675615116</v>
      </c>
      <c r="E41" s="38">
        <v>91.32503947807729</v>
      </c>
      <c r="F41" s="36">
        <v>27981285.160119995</v>
      </c>
      <c r="G41" s="36">
        <v>34440875.257230006</v>
      </c>
      <c r="H41" s="37">
        <v>23.08539461338419</v>
      </c>
      <c r="I41" s="38">
        <v>91.62294005267766</v>
      </c>
      <c r="J41" s="36">
        <v>157307924.30148003</v>
      </c>
      <c r="K41" s="36">
        <v>212933406.03324002</v>
      </c>
      <c r="L41" s="63">
        <v>35.36088978273846</v>
      </c>
      <c r="M41" s="64">
        <v>91.82107462056905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1462231.96662</v>
      </c>
      <c r="C42" s="31">
        <v>1735218.7221999988</v>
      </c>
      <c r="D42" s="32">
        <v>18.669182579219427</v>
      </c>
      <c r="E42" s="32">
        <v>8.674960521922715</v>
      </c>
      <c r="F42" s="41">
        <v>2972460.234880004</v>
      </c>
      <c r="G42" s="41">
        <v>3148919.6537699923</v>
      </c>
      <c r="H42" s="33">
        <v>5.936477023959641</v>
      </c>
      <c r="I42" s="33">
        <v>8.37705994732234</v>
      </c>
      <c r="J42" s="41">
        <v>13973939.636519998</v>
      </c>
      <c r="K42" s="41">
        <v>18966957.704759985</v>
      </c>
      <c r="L42" s="33">
        <v>35.7309262678583</v>
      </c>
      <c r="M42" s="65">
        <v>8.178925379430957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15952636.807</v>
      </c>
      <c r="C43" s="53">
        <v>20002612.321</v>
      </c>
      <c r="D43" s="54">
        <v>25.387499026009753</v>
      </c>
      <c r="E43" s="55">
        <v>100</v>
      </c>
      <c r="F43" s="56">
        <v>30953745.395</v>
      </c>
      <c r="G43" s="56">
        <v>37589794.911</v>
      </c>
      <c r="H43" s="54">
        <v>21.4385995339741</v>
      </c>
      <c r="I43" s="55">
        <v>100</v>
      </c>
      <c r="J43" s="56">
        <v>171281863.93800002</v>
      </c>
      <c r="K43" s="56">
        <v>231900363.738</v>
      </c>
      <c r="L43" s="54">
        <v>35.391079012277935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32.25" customHeight="1">
      <c r="A3" s="95" t="s">
        <v>31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55</v>
      </c>
      <c r="K3" s="89"/>
      <c r="L3" s="89"/>
      <c r="M3" s="90"/>
    </row>
    <row r="4" spans="1:13" ht="37.5" customHeight="1">
      <c r="A4" s="96"/>
      <c r="B4" s="47">
        <v>2021</v>
      </c>
      <c r="C4" s="47">
        <v>2022</v>
      </c>
      <c r="D4" s="48" t="s">
        <v>63</v>
      </c>
      <c r="E4" s="48" t="s">
        <v>62</v>
      </c>
      <c r="F4" s="47">
        <v>2021</v>
      </c>
      <c r="G4" s="47">
        <v>2022</v>
      </c>
      <c r="H4" s="48" t="s">
        <v>63</v>
      </c>
      <c r="I4" s="48" t="s">
        <v>62</v>
      </c>
      <c r="J4" s="49" t="s">
        <v>58</v>
      </c>
      <c r="K4" s="49" t="s">
        <v>64</v>
      </c>
      <c r="L4" s="50" t="s">
        <v>65</v>
      </c>
      <c r="M4" s="51" t="s">
        <v>66</v>
      </c>
    </row>
    <row r="5" spans="1:13" ht="30" customHeight="1">
      <c r="A5" s="20" t="s">
        <v>32</v>
      </c>
      <c r="B5" s="5">
        <v>997553.10258</v>
      </c>
      <c r="C5" s="5">
        <v>1490793.18513</v>
      </c>
      <c r="D5" s="6">
        <v>49.44499508590764</v>
      </c>
      <c r="E5" s="15">
        <v>8.160951791326877</v>
      </c>
      <c r="F5" s="5">
        <v>1997972.11138</v>
      </c>
      <c r="G5" s="5">
        <v>2913425.4886</v>
      </c>
      <c r="H5" s="6">
        <v>45.819126904013494</v>
      </c>
      <c r="I5" s="15">
        <v>8.459208620107294</v>
      </c>
      <c r="J5" s="12">
        <v>11021424.29909</v>
      </c>
      <c r="K5" s="12">
        <v>17245496.89583</v>
      </c>
      <c r="L5" s="13">
        <v>56.47248874407187</v>
      </c>
      <c r="M5" s="14">
        <v>8.09900955284484</v>
      </c>
    </row>
    <row r="6" spans="1:13" ht="30" customHeight="1">
      <c r="A6" s="20" t="s">
        <v>53</v>
      </c>
      <c r="B6" s="5">
        <v>187436.8307</v>
      </c>
      <c r="C6" s="5">
        <v>217237.03629</v>
      </c>
      <c r="D6" s="6">
        <v>15.898799333465256</v>
      </c>
      <c r="E6" s="15">
        <v>1.189206523169624</v>
      </c>
      <c r="F6" s="5">
        <v>391622.19158</v>
      </c>
      <c r="G6" s="5">
        <v>417955.33101</v>
      </c>
      <c r="H6" s="6">
        <v>6.724118294665319</v>
      </c>
      <c r="I6" s="15">
        <v>1.213544452306742</v>
      </c>
      <c r="J6" s="12">
        <v>2006068.65441</v>
      </c>
      <c r="K6" s="12">
        <v>2571492.25567</v>
      </c>
      <c r="L6" s="13">
        <v>28.18565556153886</v>
      </c>
      <c r="M6" s="14">
        <v>1.2076509287925337</v>
      </c>
    </row>
    <row r="7" spans="1:13" ht="30" customHeight="1">
      <c r="A7" s="20" t="s">
        <v>33</v>
      </c>
      <c r="B7" s="5">
        <v>195887.99799</v>
      </c>
      <c r="C7" s="5">
        <v>194887.12607</v>
      </c>
      <c r="D7" s="6">
        <v>-0.5109409102496923</v>
      </c>
      <c r="E7" s="15">
        <v>1.0668578689999992</v>
      </c>
      <c r="F7" s="5">
        <v>385665.78888</v>
      </c>
      <c r="G7" s="5">
        <v>363151.53621</v>
      </c>
      <c r="H7" s="6">
        <v>-5.837762466663936</v>
      </c>
      <c r="I7" s="15">
        <v>1.0544201722450866</v>
      </c>
      <c r="J7" s="12">
        <v>2157977.92941</v>
      </c>
      <c r="K7" s="12">
        <v>2518845.79491</v>
      </c>
      <c r="L7" s="13">
        <v>16.72250028982748</v>
      </c>
      <c r="M7" s="14">
        <v>1.1829265505276307</v>
      </c>
    </row>
    <row r="8" spans="1:13" ht="30" customHeight="1">
      <c r="A8" s="20" t="s">
        <v>34</v>
      </c>
      <c r="B8" s="5">
        <v>240359.46013</v>
      </c>
      <c r="C8" s="5">
        <v>287116.772</v>
      </c>
      <c r="D8" s="6">
        <v>19.453077421920902</v>
      </c>
      <c r="E8" s="15">
        <v>1.5717445975372255</v>
      </c>
      <c r="F8" s="5">
        <v>460095.07701</v>
      </c>
      <c r="G8" s="5">
        <v>554205.65872</v>
      </c>
      <c r="H8" s="6">
        <v>20.454594368101546</v>
      </c>
      <c r="I8" s="15">
        <v>1.6091509132122255</v>
      </c>
      <c r="J8" s="12">
        <v>2463357.38153</v>
      </c>
      <c r="K8" s="12">
        <v>3500076.71455</v>
      </c>
      <c r="L8" s="13">
        <v>42.08562431067514</v>
      </c>
      <c r="M8" s="14">
        <v>1.6437424168209753</v>
      </c>
    </row>
    <row r="9" spans="1:13" ht="30" customHeight="1">
      <c r="A9" s="20" t="s">
        <v>52</v>
      </c>
      <c r="B9" s="5">
        <v>96051.05935</v>
      </c>
      <c r="C9" s="5">
        <v>117156.58389</v>
      </c>
      <c r="D9" s="6">
        <v>21.973234530494533</v>
      </c>
      <c r="E9" s="15">
        <v>0.6413426373957152</v>
      </c>
      <c r="F9" s="5">
        <v>196618.13717</v>
      </c>
      <c r="G9" s="5">
        <v>222045.26823</v>
      </c>
      <c r="H9" s="6">
        <v>12.932240853251079</v>
      </c>
      <c r="I9" s="15">
        <v>0.6447143592362309</v>
      </c>
      <c r="J9" s="12">
        <v>1162507.4943</v>
      </c>
      <c r="K9" s="12">
        <v>1430177.24133</v>
      </c>
      <c r="L9" s="13">
        <v>23.02520614640654</v>
      </c>
      <c r="M9" s="14">
        <v>0.6716547055593249</v>
      </c>
    </row>
    <row r="10" spans="1:13" ht="30" customHeight="1">
      <c r="A10" s="20" t="s">
        <v>35</v>
      </c>
      <c r="B10" s="5">
        <v>1168631.50671</v>
      </c>
      <c r="C10" s="5">
        <v>1442259.67145</v>
      </c>
      <c r="D10" s="6">
        <v>23.414409347077587</v>
      </c>
      <c r="E10" s="15">
        <v>7.895267946406667</v>
      </c>
      <c r="F10" s="5">
        <v>2231485.04895</v>
      </c>
      <c r="G10" s="5">
        <v>2813068.91198</v>
      </c>
      <c r="H10" s="6">
        <v>26.062637672775686</v>
      </c>
      <c r="I10" s="15">
        <v>8.167820622936889</v>
      </c>
      <c r="J10" s="12">
        <v>13079719.03902</v>
      </c>
      <c r="K10" s="12">
        <v>16892254.46138</v>
      </c>
      <c r="L10" s="13">
        <v>29.148450444434438</v>
      </c>
      <c r="M10" s="14">
        <v>7.933116168133352</v>
      </c>
    </row>
    <row r="11" spans="1:13" ht="30" customHeight="1">
      <c r="A11" s="20" t="s">
        <v>36</v>
      </c>
      <c r="B11" s="5">
        <v>832579.32146</v>
      </c>
      <c r="C11" s="5">
        <v>1074376.16894</v>
      </c>
      <c r="D11" s="6">
        <v>29.04189922180487</v>
      </c>
      <c r="E11" s="15">
        <v>5.8813873097395595</v>
      </c>
      <c r="F11" s="5">
        <v>1622476.81407</v>
      </c>
      <c r="G11" s="5">
        <v>1922745.08478</v>
      </c>
      <c r="H11" s="6">
        <v>18.506783462549073</v>
      </c>
      <c r="I11" s="15">
        <v>5.58274164178324</v>
      </c>
      <c r="J11" s="12">
        <v>9462870.10726</v>
      </c>
      <c r="K11" s="12">
        <v>12008738.81472</v>
      </c>
      <c r="L11" s="13">
        <v>26.903768926372408</v>
      </c>
      <c r="M11" s="14">
        <v>5.639668776464963</v>
      </c>
    </row>
    <row r="12" spans="1:13" ht="30" customHeight="1">
      <c r="A12" s="20" t="s">
        <v>60</v>
      </c>
      <c r="B12" s="5">
        <v>0</v>
      </c>
      <c r="C12" s="5">
        <v>341.80351</v>
      </c>
      <c r="D12" s="6"/>
      <c r="E12" s="15">
        <v>0.0018711126365747836</v>
      </c>
      <c r="F12" s="5">
        <v>0</v>
      </c>
      <c r="G12" s="5">
        <v>354.62796</v>
      </c>
      <c r="H12" s="6"/>
      <c r="I12" s="15">
        <v>0.0010296717413578354</v>
      </c>
      <c r="J12" s="12">
        <v>0</v>
      </c>
      <c r="K12" s="12">
        <v>21735.44526</v>
      </c>
      <c r="L12" s="13"/>
      <c r="M12" s="14">
        <v>0.010207625785409635</v>
      </c>
    </row>
    <row r="13" spans="1:13" ht="30" customHeight="1">
      <c r="A13" s="20" t="s">
        <v>37</v>
      </c>
      <c r="B13" s="5">
        <v>581192.43229</v>
      </c>
      <c r="C13" s="5">
        <v>859879.09881</v>
      </c>
      <c r="D13" s="6">
        <v>47.95084227472228</v>
      </c>
      <c r="E13" s="15">
        <v>4.707180004412266</v>
      </c>
      <c r="F13" s="5">
        <v>1172229.81988</v>
      </c>
      <c r="G13" s="5">
        <v>1666161.1308</v>
      </c>
      <c r="H13" s="6">
        <v>42.13604726166778</v>
      </c>
      <c r="I13" s="15">
        <v>4.837743287172213</v>
      </c>
      <c r="J13" s="12">
        <v>7666485.42246</v>
      </c>
      <c r="K13" s="12">
        <v>10322588.45833</v>
      </c>
      <c r="L13" s="13">
        <v>34.645641248969035</v>
      </c>
      <c r="M13" s="14">
        <v>4.847801315270648</v>
      </c>
    </row>
    <row r="14" spans="1:13" ht="30" customHeight="1">
      <c r="A14" s="20" t="s">
        <v>38</v>
      </c>
      <c r="B14" s="5">
        <v>4324740.02412</v>
      </c>
      <c r="C14" s="5">
        <v>5871069.08997</v>
      </c>
      <c r="D14" s="6">
        <v>35.75542245836263</v>
      </c>
      <c r="E14" s="15">
        <v>32.13961016505208</v>
      </c>
      <c r="F14" s="5">
        <v>8296704.58873</v>
      </c>
      <c r="G14" s="5">
        <v>11012270.97096</v>
      </c>
      <c r="H14" s="6">
        <v>32.7306625562967</v>
      </c>
      <c r="I14" s="15">
        <v>31.974422510206825</v>
      </c>
      <c r="J14" s="12">
        <v>46471907.57101</v>
      </c>
      <c r="K14" s="12">
        <v>70496140.84588</v>
      </c>
      <c r="L14" s="13">
        <v>51.696249477516055</v>
      </c>
      <c r="M14" s="14">
        <v>33.10713060912349</v>
      </c>
    </row>
    <row r="15" spans="1:13" ht="30" customHeight="1">
      <c r="A15" s="20" t="s">
        <v>39</v>
      </c>
      <c r="B15" s="5">
        <v>1661043.37538</v>
      </c>
      <c r="C15" s="5">
        <v>2044671.68799</v>
      </c>
      <c r="D15" s="6">
        <v>23.095622805288667</v>
      </c>
      <c r="E15" s="15">
        <v>11.193012713780448</v>
      </c>
      <c r="F15" s="5">
        <v>3282481.02351</v>
      </c>
      <c r="G15" s="5">
        <v>3825713.10273</v>
      </c>
      <c r="H15" s="6">
        <v>16.549435482771337</v>
      </c>
      <c r="I15" s="15">
        <v>11.10806004248364</v>
      </c>
      <c r="J15" s="12">
        <v>17899378.0673</v>
      </c>
      <c r="K15" s="12">
        <v>23009880.53228</v>
      </c>
      <c r="L15" s="13">
        <v>28.55128511038198</v>
      </c>
      <c r="M15" s="14">
        <v>10.806139328221725</v>
      </c>
    </row>
    <row r="16" spans="1:13" ht="30" customHeight="1">
      <c r="A16" s="20" t="s">
        <v>40</v>
      </c>
      <c r="B16" s="5">
        <v>176339.5686</v>
      </c>
      <c r="C16" s="5">
        <v>144434.58369</v>
      </c>
      <c r="D16" s="6">
        <v>-18.09292444305095</v>
      </c>
      <c r="E16" s="15">
        <v>0.7906688105712465</v>
      </c>
      <c r="F16" s="5">
        <v>323845.74944</v>
      </c>
      <c r="G16" s="5">
        <v>271487.34801</v>
      </c>
      <c r="H16" s="6">
        <v>-16.16769759076322</v>
      </c>
      <c r="I16" s="15">
        <v>0.7882707567166374</v>
      </c>
      <c r="J16" s="12">
        <v>1555090.93302</v>
      </c>
      <c r="K16" s="12">
        <v>1631050.44889</v>
      </c>
      <c r="L16" s="13">
        <v>4.884570686968508</v>
      </c>
      <c r="M16" s="14">
        <v>0.7659908697630021</v>
      </c>
    </row>
    <row r="17" spans="1:13" ht="30" customHeight="1">
      <c r="A17" s="20" t="s">
        <v>41</v>
      </c>
      <c r="B17" s="5">
        <v>1387022.7487</v>
      </c>
      <c r="C17" s="5">
        <v>1893186.06283</v>
      </c>
      <c r="D17" s="6">
        <v>36.49279109548896</v>
      </c>
      <c r="E17" s="15">
        <v>10.363744847290993</v>
      </c>
      <c r="F17" s="5">
        <v>2615261.80568</v>
      </c>
      <c r="G17" s="5">
        <v>3475453.42507</v>
      </c>
      <c r="H17" s="6">
        <v>32.89122402666448</v>
      </c>
      <c r="I17" s="15">
        <v>10.091071725421424</v>
      </c>
      <c r="J17" s="12">
        <v>15644048.20723</v>
      </c>
      <c r="K17" s="12">
        <v>20544258.2057</v>
      </c>
      <c r="L17" s="13">
        <v>31.32315838943359</v>
      </c>
      <c r="M17" s="14">
        <v>9.64820813625314</v>
      </c>
    </row>
    <row r="18" spans="1:13" ht="30" customHeight="1">
      <c r="A18" s="20" t="s">
        <v>42</v>
      </c>
      <c r="B18" s="5">
        <v>2641567.41237</v>
      </c>
      <c r="C18" s="5">
        <v>2629984.72823</v>
      </c>
      <c r="D18" s="6">
        <v>-0.4384777040237676</v>
      </c>
      <c r="E18" s="15">
        <v>14.397153671680702</v>
      </c>
      <c r="F18" s="5">
        <v>5004827.00384</v>
      </c>
      <c r="G18" s="5">
        <v>4982837.37217</v>
      </c>
      <c r="H18" s="6">
        <v>-0.4393684667447702</v>
      </c>
      <c r="I18" s="15">
        <v>14.467801224430202</v>
      </c>
      <c r="J18" s="12">
        <v>26717089.19544</v>
      </c>
      <c r="K18" s="12">
        <v>30740669.91851</v>
      </c>
      <c r="L18" s="13">
        <v>15.059951679753844</v>
      </c>
      <c r="M18" s="14">
        <v>14.43675301643896</v>
      </c>
    </row>
    <row r="19" spans="1:13" s="4" customFormat="1" ht="39" customHeight="1" thickBot="1">
      <c r="A19" s="25" t="s">
        <v>29</v>
      </c>
      <c r="B19" s="26">
        <v>14490404.840380002</v>
      </c>
      <c r="C19" s="26">
        <v>18267393.598800004</v>
      </c>
      <c r="D19" s="27">
        <v>26.06544675615117</v>
      </c>
      <c r="E19" s="26">
        <v>100</v>
      </c>
      <c r="F19" s="26">
        <v>27981285.16012</v>
      </c>
      <c r="G19" s="26">
        <v>34440875.25723</v>
      </c>
      <c r="H19" s="27">
        <v>23.085394613384143</v>
      </c>
      <c r="I19" s="26">
        <v>100</v>
      </c>
      <c r="J19" s="28">
        <v>157307924.30148</v>
      </c>
      <c r="K19" s="28">
        <v>212933406.03324002</v>
      </c>
      <c r="L19" s="29">
        <v>35.36088978273848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97" t="s">
        <v>67</v>
      </c>
      <c r="B1" s="98"/>
      <c r="C1" s="98"/>
      <c r="D1" s="98"/>
      <c r="E1" s="98"/>
      <c r="F1" s="98"/>
      <c r="G1" s="98"/>
      <c r="H1" s="99"/>
    </row>
    <row r="2" spans="1:8" ht="19.5" customHeight="1">
      <c r="A2" s="100" t="s">
        <v>68</v>
      </c>
      <c r="B2" s="101"/>
      <c r="C2" s="101"/>
      <c r="D2" s="101"/>
      <c r="E2" s="101"/>
      <c r="F2" s="101"/>
      <c r="G2" s="101"/>
      <c r="H2" s="102"/>
    </row>
    <row r="3" spans="1:8" ht="19.5" customHeight="1">
      <c r="A3" s="100"/>
      <c r="B3" s="101"/>
      <c r="C3" s="101"/>
      <c r="D3" s="101"/>
      <c r="E3" s="101"/>
      <c r="F3" s="101"/>
      <c r="G3" s="101"/>
      <c r="H3" s="102"/>
    </row>
    <row r="4" spans="1:8" ht="19.5" customHeight="1">
      <c r="A4" s="69" t="s">
        <v>69</v>
      </c>
      <c r="B4" s="70"/>
      <c r="C4" s="70"/>
      <c r="D4" s="71"/>
      <c r="E4" s="71"/>
      <c r="F4" s="71"/>
      <c r="G4" s="71"/>
      <c r="H4" s="72" t="s">
        <v>70</v>
      </c>
    </row>
    <row r="5" spans="1:8" ht="19.5" customHeight="1">
      <c r="A5" s="73" t="s">
        <v>71</v>
      </c>
      <c r="B5" s="103">
        <v>2020</v>
      </c>
      <c r="C5" s="104"/>
      <c r="D5" s="103">
        <v>2021</v>
      </c>
      <c r="E5" s="105"/>
      <c r="F5" s="103">
        <v>2022</v>
      </c>
      <c r="G5" s="105"/>
      <c r="H5" s="74" t="s">
        <v>72</v>
      </c>
    </row>
    <row r="6" spans="1:8" ht="19.5" customHeight="1">
      <c r="A6" s="73"/>
      <c r="B6" s="75" t="s">
        <v>70</v>
      </c>
      <c r="C6" s="75" t="s">
        <v>73</v>
      </c>
      <c r="D6" s="75" t="s">
        <v>70</v>
      </c>
      <c r="E6" s="75" t="s">
        <v>73</v>
      </c>
      <c r="F6" s="75" t="s">
        <v>70</v>
      </c>
      <c r="G6" s="75" t="s">
        <v>73</v>
      </c>
      <c r="H6" s="76" t="s">
        <v>74</v>
      </c>
    </row>
    <row r="7" spans="1:8" ht="19.5" customHeight="1">
      <c r="A7" s="77" t="s">
        <v>61</v>
      </c>
      <c r="B7" s="78">
        <v>205303358.99</v>
      </c>
      <c r="C7" s="78">
        <f>B7</f>
        <v>205303358.99</v>
      </c>
      <c r="D7" s="78">
        <v>219735616.88</v>
      </c>
      <c r="E7" s="78">
        <f>D7</f>
        <v>219735616.88</v>
      </c>
      <c r="F7" s="79">
        <v>267079234.47</v>
      </c>
      <c r="G7" s="78">
        <f>F7</f>
        <v>267079234.47</v>
      </c>
      <c r="H7" s="80">
        <f>((F7-D7)/D7)*100</f>
        <v>21.545718560434775</v>
      </c>
    </row>
    <row r="8" spans="1:8" ht="19.5" customHeight="1">
      <c r="A8" s="77" t="s">
        <v>75</v>
      </c>
      <c r="B8" s="78">
        <v>191448431.88</v>
      </c>
      <c r="C8" s="78">
        <f>C7+B8</f>
        <v>396751790.87</v>
      </c>
      <c r="D8" s="78">
        <v>240359460.13</v>
      </c>
      <c r="E8" s="78">
        <f aca="true" t="shared" si="0" ref="E8:E18">E7+D8</f>
        <v>460095077.01</v>
      </c>
      <c r="F8" s="81">
        <v>287116772</v>
      </c>
      <c r="G8" s="78">
        <f>G7+F8</f>
        <v>554196006.47</v>
      </c>
      <c r="H8" s="80">
        <f>((F8-D8)/D8)*100</f>
        <v>19.453077421920902</v>
      </c>
    </row>
    <row r="9" spans="1:8" ht="19.5" customHeight="1">
      <c r="A9" s="77" t="s">
        <v>76</v>
      </c>
      <c r="B9" s="78">
        <v>181778278.43</v>
      </c>
      <c r="C9" s="78">
        <f aca="true" t="shared" si="1" ref="C9:C18">C8+B9</f>
        <v>578530069.3</v>
      </c>
      <c r="D9" s="78">
        <v>258806231.89</v>
      </c>
      <c r="E9" s="78">
        <f t="shared" si="0"/>
        <v>718901308.9</v>
      </c>
      <c r="F9" s="81"/>
      <c r="G9" s="78"/>
      <c r="H9" s="80"/>
    </row>
    <row r="10" spans="1:8" ht="19.5" customHeight="1">
      <c r="A10" s="77" t="s">
        <v>77</v>
      </c>
      <c r="B10" s="78">
        <v>120918949.16</v>
      </c>
      <c r="C10" s="78">
        <f t="shared" si="1"/>
        <v>699449018.4599999</v>
      </c>
      <c r="D10" s="78">
        <v>276426841.69</v>
      </c>
      <c r="E10" s="78">
        <f t="shared" si="0"/>
        <v>995328150.5899999</v>
      </c>
      <c r="F10" s="81"/>
      <c r="G10" s="78"/>
      <c r="H10" s="80"/>
    </row>
    <row r="11" spans="1:8" ht="19.5" customHeight="1">
      <c r="A11" s="77" t="s">
        <v>78</v>
      </c>
      <c r="B11" s="78">
        <v>125665611.11</v>
      </c>
      <c r="C11" s="78">
        <f t="shared" si="1"/>
        <v>825114629.5699999</v>
      </c>
      <c r="D11" s="78">
        <v>254311051.52</v>
      </c>
      <c r="E11" s="78">
        <f t="shared" si="0"/>
        <v>1249639202.11</v>
      </c>
      <c r="F11" s="81"/>
      <c r="G11" s="78"/>
      <c r="H11" s="80"/>
    </row>
    <row r="12" spans="1:8" ht="19.5" customHeight="1">
      <c r="A12" s="77" t="s">
        <v>79</v>
      </c>
      <c r="B12" s="78">
        <v>182288425.28</v>
      </c>
      <c r="C12" s="78">
        <f t="shared" si="1"/>
        <v>1007403054.8499999</v>
      </c>
      <c r="D12" s="78">
        <v>313781401.43</v>
      </c>
      <c r="E12" s="78">
        <f t="shared" si="0"/>
        <v>1563420603.54</v>
      </c>
      <c r="F12" s="81"/>
      <c r="G12" s="78"/>
      <c r="H12" s="80"/>
    </row>
    <row r="13" spans="1:8" ht="19.5" customHeight="1">
      <c r="A13" s="77" t="s">
        <v>80</v>
      </c>
      <c r="B13" s="78">
        <v>216195030.89</v>
      </c>
      <c r="C13" s="78">
        <f t="shared" si="1"/>
        <v>1223598085.7399998</v>
      </c>
      <c r="D13" s="78">
        <v>254706187.37</v>
      </c>
      <c r="E13" s="78">
        <f t="shared" si="0"/>
        <v>1818126790.9099998</v>
      </c>
      <c r="F13" s="81"/>
      <c r="G13" s="78"/>
      <c r="H13" s="80"/>
    </row>
    <row r="14" spans="1:8" ht="19.5" customHeight="1">
      <c r="A14" s="77" t="s">
        <v>81</v>
      </c>
      <c r="B14" s="78">
        <v>194688650.77</v>
      </c>
      <c r="C14" s="78">
        <f t="shared" si="1"/>
        <v>1418286736.5099998</v>
      </c>
      <c r="D14" s="78">
        <v>304199043.8</v>
      </c>
      <c r="E14" s="78">
        <f t="shared" si="0"/>
        <v>2122325834.7099998</v>
      </c>
      <c r="F14" s="81"/>
      <c r="G14" s="78"/>
      <c r="H14" s="80"/>
    </row>
    <row r="15" spans="1:8" ht="19.5" customHeight="1">
      <c r="A15" s="77" t="s">
        <v>82</v>
      </c>
      <c r="B15" s="82">
        <v>240073338.98</v>
      </c>
      <c r="C15" s="78">
        <f t="shared" si="1"/>
        <v>1658360075.4899998</v>
      </c>
      <c r="D15" s="78">
        <v>325896161.24</v>
      </c>
      <c r="E15" s="78">
        <f t="shared" si="0"/>
        <v>2448221995.95</v>
      </c>
      <c r="F15" s="79"/>
      <c r="G15" s="78"/>
      <c r="H15" s="80"/>
    </row>
    <row r="16" spans="1:8" ht="19.5" customHeight="1">
      <c r="A16" s="77" t="s">
        <v>83</v>
      </c>
      <c r="B16" s="78">
        <v>251965245.03</v>
      </c>
      <c r="C16" s="78">
        <f t="shared" si="1"/>
        <v>1910325320.5199997</v>
      </c>
      <c r="D16" s="78">
        <v>305300738.12</v>
      </c>
      <c r="E16" s="78">
        <f t="shared" si="0"/>
        <v>2753522734.0699997</v>
      </c>
      <c r="F16" s="81"/>
      <c r="G16" s="78"/>
      <c r="H16" s="80"/>
    </row>
    <row r="17" spans="1:8" ht="19.5" customHeight="1">
      <c r="A17" s="77" t="s">
        <v>84</v>
      </c>
      <c r="B17" s="78">
        <v>240352957.41</v>
      </c>
      <c r="C17" s="78">
        <f t="shared" si="1"/>
        <v>2150678277.93</v>
      </c>
      <c r="D17" s="83">
        <v>321589219.93</v>
      </c>
      <c r="E17" s="78">
        <f t="shared" si="0"/>
        <v>3075111953.9999995</v>
      </c>
      <c r="F17" s="81"/>
      <c r="G17" s="78"/>
      <c r="H17" s="80"/>
    </row>
    <row r="18" spans="1:8" ht="19.5" customHeight="1">
      <c r="A18" s="77" t="s">
        <v>85</v>
      </c>
      <c r="B18" s="78">
        <v>249335817.46</v>
      </c>
      <c r="C18" s="78">
        <f t="shared" si="1"/>
        <v>2400014095.39</v>
      </c>
      <c r="D18" s="78">
        <v>330854178.84</v>
      </c>
      <c r="E18" s="78">
        <f t="shared" si="0"/>
        <v>3405966132.8399997</v>
      </c>
      <c r="F18" s="78"/>
      <c r="G18" s="78"/>
      <c r="H18" s="80"/>
    </row>
    <row r="19" spans="1:8" ht="19.5" customHeight="1" thickBot="1">
      <c r="A19" s="84" t="s">
        <v>86</v>
      </c>
      <c r="B19" s="85">
        <f>SUM(B7:B18)</f>
        <v>2400014095.39</v>
      </c>
      <c r="C19" s="86"/>
      <c r="D19" s="85">
        <f>SUM(D7:D18)</f>
        <v>3405966132.8399997</v>
      </c>
      <c r="E19" s="87"/>
      <c r="F19" s="85">
        <f>SUM(F7:F18)</f>
        <v>554196006.47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2022-03-02T10:57:14Z</cp:lastPrinted>
  <dcterms:created xsi:type="dcterms:W3CDTF">2010-11-12T12:53:26Z</dcterms:created>
  <dcterms:modified xsi:type="dcterms:W3CDTF">2022-03-02T11:57:02Z</dcterms:modified>
  <cp:category/>
  <cp:version/>
  <cp:contentType/>
  <cp:contentStatus/>
</cp:coreProperties>
</file>