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<sst xmlns="http://schemas.openxmlformats.org/spreadsheetml/2006/main" count="108" uniqueCount="88">
  <si>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</si>
  <si>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</si>
  <si>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</si>
  <si>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</si>
  <si>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</si>
  <si>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</si>
  <si>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</si>
  <si>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</si>
  <si>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</si>
  <si>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</si>
  <si>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</si>
  <si>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</si>
  <si>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</si>
  <si>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</si>
  <si>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</si>
  <si>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</si>
  <si>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</si>
  <si>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</si>
  <si>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</si>
  <si>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</si>
  <si>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</si>
  <si>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</si>
  <si>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</si>
  <si>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</si>
  <si>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</si>
  <si>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</si>
  <si>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</si>
  <si>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</si>
  <si>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</si>
  <si>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</si>
  <si>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</si>
  <si>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</si>
  <si>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</si>
  <si>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</si>
  <si>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</si>
  <si>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</si>
  <si>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</si>
  <si>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</si>
  <si>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</si>
  <si>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</si>
  <si>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</si>
  <si>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</si>
  <si>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</si>
  <si>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</si>
  <si>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</si>
  <si>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</si>
  <si>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</si>
  <si>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</si>
  <si>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</si>
  <si>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</si>
  <si>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</si>
  <si>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</si>
  <si>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</si>
  <si>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</si>
  <si>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</si>
  <si>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</si>
  <si>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</si>
  <si>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</si>
  <si>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2020/2021</t>
  </si>
  <si>
    <t>İhracatçı Birlikleri Kaydından Muaf İhracat ile Antrepo ve Serbest Bölgeler Farkı</t>
  </si>
  <si>
    <t>Hizmet İhracatçıları Birliği Genel Sekreterliği</t>
  </si>
  <si>
    <t>Pay (2022) (%)</t>
  </si>
  <si>
    <t>Değişim (2021/2022) (%)</t>
  </si>
  <si>
    <t xml:space="preserve"> 2021/2022</t>
  </si>
  <si>
    <t xml:space="preserve">  Değişim   (20-21/21-22) (%)</t>
  </si>
  <si>
    <t>Pay (21-22) (%)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</si>
  <si>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</si>
  <si>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</si>
  <si>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</si>
  <si>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</si>
  <si>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</si>
  <si>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</si>
  <si>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</si>
  <si>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2021/2022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</si>
  <si>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</si>
  <si>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</si>
  <si>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</si>
  <si>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</si>
  <si>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</si>
  <si>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</si>
  <si>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</si>
  <si>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</si>
  <si>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</si>
  <si>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</si>
  <si>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</si>
  <si>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</si>
  <si>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</si>
  <si>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- 30 KASIM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</si>
</sst>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104775</xdr:rowOff>
    </xdr:from>
    <xdr:to>
      <xdr:col>8</xdr:col>
      <xdr:colOff>19050</xdr:colOff>
      <xdr:row>34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57775"/>
          <a:ext cx="65055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2" bestFit="1" customWidth="1"/>
    <col min="2" max="2" width="9.28125" style="21" customWidth="1"/>
    <col min="3" max="3" width="9.28125" style="11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1" customWidth="1"/>
    <col min="15" max="15" width="7.00390625" style="1" customWidth="1"/>
    <col min="16" max="16" width="6.28125" style="1" customWidth="1"/>
    <col min="17" max="16384" width="9.140625" style="1" customWidth="1"/>
  </cols>
  <sheetData>
    <row r="1" spans="1:16" ht="25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"/>
      <c r="O1" s="9"/>
      <c r="P1" s="9"/>
    </row>
    <row r="2" spans="1:16" ht="25.5" customHeight="1" thickBo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"/>
      <c r="O2" s="9"/>
      <c r="P2" s="9"/>
    </row>
    <row r="3" spans="1:13" ht="32.25" customHeight="1">
      <c r="A3" s="92" t="s">
        <v>2</v>
      </c>
      <c r="B3" s="89" t="s">
        <v>84</v>
      </c>
      <c r="C3" s="89"/>
      <c r="D3" s="89"/>
      <c r="E3" s="89"/>
      <c r="F3" s="89" t="s">
        <v>87</v>
      </c>
      <c r="G3" s="89"/>
      <c r="H3" s="89"/>
      <c r="I3" s="89"/>
      <c r="J3" s="89" t="s">
        <v>55</v>
      </c>
      <c r="K3" s="89"/>
      <c r="L3" s="89"/>
      <c r="M3" s="90"/>
    </row>
    <row r="4" spans="1:121" ht="27">
      <c r="A4" s="93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6" t="s">
        <v>3</v>
      </c>
      <c r="B5" s="10">
        <v>3021792.50058</v>
      </c>
      <c r="C5" s="10">
        <v>3329699.9879400004</v>
      </c>
      <c r="D5" s="22">
        <v>10.189564217294889</v>
      </c>
      <c r="E5" s="22">
        <v>15.235978532870861</v>
      </c>
      <c r="F5" s="39">
        <v>26497592.11271</v>
      </c>
      <c r="G5" s="39">
        <v>30839516.96274</v>
      </c>
      <c r="H5" s="22">
        <v>16.386110977787023</v>
      </c>
      <c r="I5" s="22">
        <v>13.336102237191556</v>
      </c>
      <c r="J5" s="43">
        <v>29090699.97243</v>
      </c>
      <c r="K5" s="43">
        <v>34048603.238790005</v>
      </c>
      <c r="L5" s="57">
        <v>17.042914990215905</v>
      </c>
      <c r="M5" s="58">
        <v>13.432372787142619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6" t="s">
        <v>4</v>
      </c>
      <c r="B6" s="10">
        <v>2006039.36991</v>
      </c>
      <c r="C6" s="10">
        <v>2208675.0617300007</v>
      </c>
      <c r="D6" s="22">
        <v>10.101281902014312</v>
      </c>
      <c r="E6" s="22">
        <v>10.10641377556202</v>
      </c>
      <c r="F6" s="39">
        <v>17229091.89613</v>
      </c>
      <c r="G6" s="39">
        <v>19440444.59315</v>
      </c>
      <c r="H6" s="22">
        <v>12.834992757318311</v>
      </c>
      <c r="I6" s="22">
        <v>8.40673856675321</v>
      </c>
      <c r="J6" s="43">
        <v>18993237.945679996</v>
      </c>
      <c r="K6" s="43">
        <v>21529522.23002</v>
      </c>
      <c r="L6" s="57">
        <v>13.353617174668642</v>
      </c>
      <c r="M6" s="58">
        <v>8.493522230399131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7" t="s">
        <v>43</v>
      </c>
      <c r="B7" s="3">
        <v>896591.60836</v>
      </c>
      <c r="C7" s="3">
        <v>1078307.74353</v>
      </c>
      <c r="D7" s="23">
        <v>20.267436531375317</v>
      </c>
      <c r="E7" s="23">
        <v>4.934100276828767</v>
      </c>
      <c r="F7" s="40">
        <v>8197985.96888</v>
      </c>
      <c r="G7" s="40">
        <v>10370791.03453</v>
      </c>
      <c r="H7" s="23">
        <v>26.50413252594097</v>
      </c>
      <c r="I7" s="23">
        <v>4.484698307179762</v>
      </c>
      <c r="J7" s="44">
        <v>8963107.43735</v>
      </c>
      <c r="K7" s="44">
        <v>11319628.28695</v>
      </c>
      <c r="L7" s="59">
        <v>26.29133775391541</v>
      </c>
      <c r="M7" s="60">
        <v>4.465659454393537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8" t="s">
        <v>5</v>
      </c>
      <c r="B8" s="3">
        <v>365157.71123</v>
      </c>
      <c r="C8" s="3">
        <v>354890.40959</v>
      </c>
      <c r="D8" s="23">
        <v>-2.8117444392494306</v>
      </c>
      <c r="E8" s="23">
        <v>1.623900856419266</v>
      </c>
      <c r="F8" s="40">
        <v>2671182.89101</v>
      </c>
      <c r="G8" s="40">
        <v>2538392.79305</v>
      </c>
      <c r="H8" s="23">
        <v>-4.971209511969834</v>
      </c>
      <c r="I8" s="23">
        <v>1.0976911813231378</v>
      </c>
      <c r="J8" s="44">
        <v>3076417.2629</v>
      </c>
      <c r="K8" s="44">
        <v>2947582.24782</v>
      </c>
      <c r="L8" s="59">
        <v>-4.187826425032892</v>
      </c>
      <c r="M8" s="60">
        <v>1.162838407667059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8" t="s">
        <v>6</v>
      </c>
      <c r="B9" s="3">
        <v>191293.85974</v>
      </c>
      <c r="C9" s="3">
        <v>231494.90673</v>
      </c>
      <c r="D9" s="23">
        <v>21.015335800448508</v>
      </c>
      <c r="E9" s="23">
        <v>1.05927003699493</v>
      </c>
      <c r="F9" s="40">
        <v>1842291.59145</v>
      </c>
      <c r="G9" s="40">
        <v>2288708.67504</v>
      </c>
      <c r="H9" s="23">
        <v>24.23161923236276</v>
      </c>
      <c r="I9" s="23">
        <v>0.9897189024833817</v>
      </c>
      <c r="J9" s="44">
        <v>1993026.92514</v>
      </c>
      <c r="K9" s="44">
        <v>2473195.25839</v>
      </c>
      <c r="L9" s="59">
        <v>24.09241577186775</v>
      </c>
      <c r="M9" s="60">
        <v>0.9756899703962297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8" t="s">
        <v>7</v>
      </c>
      <c r="B10" s="3">
        <v>175975.25319</v>
      </c>
      <c r="C10" s="3">
        <v>169120.38483</v>
      </c>
      <c r="D10" s="23">
        <v>-3.895359282477526</v>
      </c>
      <c r="E10" s="23">
        <v>0.7738578737043771</v>
      </c>
      <c r="F10" s="40">
        <v>1398986.96375</v>
      </c>
      <c r="G10" s="40">
        <v>1427527.32012</v>
      </c>
      <c r="H10" s="23">
        <v>2.040073074984001</v>
      </c>
      <c r="I10" s="23">
        <v>0.617313504310249</v>
      </c>
      <c r="J10" s="44">
        <v>1524733.1378</v>
      </c>
      <c r="K10" s="44">
        <v>1597385.29213</v>
      </c>
      <c r="L10" s="59">
        <v>4.764909512941266</v>
      </c>
      <c r="M10" s="60">
        <v>0.6301778248613814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8" t="s">
        <v>8</v>
      </c>
      <c r="B11" s="3">
        <v>277935.37426</v>
      </c>
      <c r="C11" s="3">
        <v>224827.81238</v>
      </c>
      <c r="D11" s="23">
        <v>-19.107881471150744</v>
      </c>
      <c r="E11" s="23">
        <v>1.0287628721569142</v>
      </c>
      <c r="F11" s="40">
        <v>2008782.67177</v>
      </c>
      <c r="G11" s="40">
        <v>1547703.83138</v>
      </c>
      <c r="H11" s="23">
        <v>-22.95314704122418</v>
      </c>
      <c r="I11" s="23">
        <v>0.6692820952129117</v>
      </c>
      <c r="J11" s="44">
        <v>2183180.66472</v>
      </c>
      <c r="K11" s="44">
        <v>1794756.92052</v>
      </c>
      <c r="L11" s="59">
        <v>-17.791644570552133</v>
      </c>
      <c r="M11" s="60">
        <v>0.7080420847121205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8" t="s">
        <v>9</v>
      </c>
      <c r="B12" s="3">
        <v>30724.71009</v>
      </c>
      <c r="C12" s="3">
        <v>64258.27259</v>
      </c>
      <c r="D12" s="23">
        <v>109.14199809134797</v>
      </c>
      <c r="E12" s="23">
        <v>0.2940317942417117</v>
      </c>
      <c r="F12" s="40">
        <v>269850.73724</v>
      </c>
      <c r="G12" s="40">
        <v>392288.63326</v>
      </c>
      <c r="H12" s="23">
        <v>45.37245192371148</v>
      </c>
      <c r="I12" s="23">
        <v>0.16963953507975732</v>
      </c>
      <c r="J12" s="44">
        <v>299983.3197</v>
      </c>
      <c r="K12" s="44">
        <v>431872.62951</v>
      </c>
      <c r="L12" s="59">
        <v>43.965547798423145</v>
      </c>
      <c r="M12" s="60">
        <v>0.17037627404148414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8" t="s">
        <v>44</v>
      </c>
      <c r="B13" s="3">
        <v>57727.28893</v>
      </c>
      <c r="C13" s="3">
        <v>75679.88241</v>
      </c>
      <c r="D13" s="23">
        <v>31.09897210272473</v>
      </c>
      <c r="E13" s="23">
        <v>0.34629458147738945</v>
      </c>
      <c r="F13" s="40">
        <v>705087.9678</v>
      </c>
      <c r="G13" s="40">
        <v>750776.78657</v>
      </c>
      <c r="H13" s="23">
        <v>6.479874973977681</v>
      </c>
      <c r="I13" s="23">
        <v>0.32466254238367576</v>
      </c>
      <c r="J13" s="44">
        <v>804757.46879</v>
      </c>
      <c r="K13" s="44">
        <v>828166.73669</v>
      </c>
      <c r="L13" s="59">
        <v>2.9088599743221146</v>
      </c>
      <c r="M13" s="60">
        <v>0.3267166132811617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8" t="s">
        <v>45</v>
      </c>
      <c r="B14" s="3">
        <v>10633.56411</v>
      </c>
      <c r="C14" s="3">
        <v>10095.64967</v>
      </c>
      <c r="D14" s="23">
        <v>-5.058646700536972</v>
      </c>
      <c r="E14" s="23">
        <v>0.046195483738661836</v>
      </c>
      <c r="F14" s="40">
        <v>134923.10423</v>
      </c>
      <c r="G14" s="40">
        <v>124255.5192</v>
      </c>
      <c r="H14" s="23">
        <v>-7.906418319441598</v>
      </c>
      <c r="I14" s="23">
        <v>0.05373249878033404</v>
      </c>
      <c r="J14" s="44">
        <v>148031.72928</v>
      </c>
      <c r="K14" s="44">
        <v>136934.85801</v>
      </c>
      <c r="L14" s="59">
        <v>-7.496278888298617</v>
      </c>
      <c r="M14" s="60">
        <v>0.05402160104615581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6" t="s">
        <v>10</v>
      </c>
      <c r="B15" s="10">
        <v>321478.48223</v>
      </c>
      <c r="C15" s="10">
        <v>356379.53534</v>
      </c>
      <c r="D15" s="22">
        <v>10.856419648339081</v>
      </c>
      <c r="E15" s="22">
        <v>1.6307147699976428</v>
      </c>
      <c r="F15" s="39">
        <v>2991139.49212</v>
      </c>
      <c r="G15" s="39">
        <v>3714321.8343</v>
      </c>
      <c r="H15" s="22">
        <v>24.177486342084215</v>
      </c>
      <c r="I15" s="22">
        <v>1.606204655666457</v>
      </c>
      <c r="J15" s="43">
        <v>3247029.89515</v>
      </c>
      <c r="K15" s="43">
        <v>4121435.72264</v>
      </c>
      <c r="L15" s="57">
        <v>26.92940489387165</v>
      </c>
      <c r="M15" s="58">
        <v>1.625930457601772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8" t="s">
        <v>11</v>
      </c>
      <c r="B16" s="3">
        <v>321478.48223</v>
      </c>
      <c r="C16" s="3">
        <v>356379.53534</v>
      </c>
      <c r="D16" s="23">
        <v>10.856419648339081</v>
      </c>
      <c r="E16" s="23">
        <v>1.6307147699976428</v>
      </c>
      <c r="F16" s="40">
        <v>2991139.49212</v>
      </c>
      <c r="G16" s="40">
        <v>3714321.8343</v>
      </c>
      <c r="H16" s="23">
        <v>24.177486342084215</v>
      </c>
      <c r="I16" s="23">
        <v>1.606204655666457</v>
      </c>
      <c r="J16" s="44">
        <v>3247029.89515</v>
      </c>
      <c r="K16" s="44">
        <v>4121435.72264</v>
      </c>
      <c r="L16" s="59">
        <v>26.92940489387165</v>
      </c>
      <c r="M16" s="60">
        <v>1.625930457601772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6" t="s">
        <v>12</v>
      </c>
      <c r="B17" s="10">
        <v>694274.64844</v>
      </c>
      <c r="C17" s="10">
        <v>764645.39087</v>
      </c>
      <c r="D17" s="22">
        <v>10.135865192272178</v>
      </c>
      <c r="E17" s="22">
        <v>3.4988499873111985</v>
      </c>
      <c r="F17" s="39">
        <v>6277360.72446</v>
      </c>
      <c r="G17" s="39">
        <v>7684750.53529</v>
      </c>
      <c r="H17" s="22">
        <v>22.420088196398307</v>
      </c>
      <c r="I17" s="22">
        <v>3.3231590147718872</v>
      </c>
      <c r="J17" s="43">
        <v>6850432.1316</v>
      </c>
      <c r="K17" s="43">
        <v>8397645.28613</v>
      </c>
      <c r="L17" s="57">
        <v>22.585628538569726</v>
      </c>
      <c r="M17" s="58">
        <v>3.312920099141715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8" t="s">
        <v>13</v>
      </c>
      <c r="B18" s="3">
        <v>694274.64844</v>
      </c>
      <c r="C18" s="3">
        <v>764645.39087</v>
      </c>
      <c r="D18" s="23">
        <v>10.135865192272178</v>
      </c>
      <c r="E18" s="23">
        <v>3.4988499873111985</v>
      </c>
      <c r="F18" s="40">
        <v>6277360.72446</v>
      </c>
      <c r="G18" s="40">
        <v>7684750.53529</v>
      </c>
      <c r="H18" s="23">
        <v>22.420088196398307</v>
      </c>
      <c r="I18" s="23">
        <v>3.3231590147718872</v>
      </c>
      <c r="J18" s="44">
        <v>6850432.1316</v>
      </c>
      <c r="K18" s="44">
        <v>8397645.28613</v>
      </c>
      <c r="L18" s="59">
        <v>22.585628538569726</v>
      </c>
      <c r="M18" s="60">
        <v>3.312920099141715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6" t="s">
        <v>14</v>
      </c>
      <c r="B19" s="10">
        <v>16213153.55188</v>
      </c>
      <c r="C19" s="10">
        <v>15501231.828710001</v>
      </c>
      <c r="D19" s="22">
        <v>-4.391013265198171</v>
      </c>
      <c r="E19" s="22">
        <v>70.93024483608097</v>
      </c>
      <c r="F19" s="39">
        <v>153852959.51245</v>
      </c>
      <c r="G19" s="39">
        <v>169670684.26073998</v>
      </c>
      <c r="H19" s="22">
        <v>10.28106628459752</v>
      </c>
      <c r="I19" s="22">
        <v>73.37162883223182</v>
      </c>
      <c r="J19" s="43">
        <v>167122526.19517002</v>
      </c>
      <c r="K19" s="43">
        <v>186564819.93163997</v>
      </c>
      <c r="L19" s="57">
        <v>11.633556636024482</v>
      </c>
      <c r="M19" s="58">
        <v>73.60091081307394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6" t="s">
        <v>46</v>
      </c>
      <c r="B20" s="10">
        <v>1364448.07547</v>
      </c>
      <c r="C20" s="10">
        <v>1276346.3791500002</v>
      </c>
      <c r="D20" s="22">
        <v>-6.456947530938634</v>
      </c>
      <c r="E20" s="22">
        <v>5.840281738195829</v>
      </c>
      <c r="F20" s="39">
        <v>13679436.810999999</v>
      </c>
      <c r="G20" s="39">
        <v>13932931.10054</v>
      </c>
      <c r="H20" s="22">
        <v>1.8531047223827135</v>
      </c>
      <c r="I20" s="22">
        <v>6.025094162306183</v>
      </c>
      <c r="J20" s="43">
        <v>14846721.76791</v>
      </c>
      <c r="K20" s="43">
        <v>15306024.419410001</v>
      </c>
      <c r="L20" s="57">
        <v>3.093630086695283</v>
      </c>
      <c r="M20" s="58">
        <v>6.038316005174538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8" t="s">
        <v>15</v>
      </c>
      <c r="B21" s="3">
        <v>935903.66774</v>
      </c>
      <c r="C21" s="3">
        <v>845767.6145</v>
      </c>
      <c r="D21" s="23">
        <v>-9.630911422503399</v>
      </c>
      <c r="E21" s="23">
        <v>3.870047531306775</v>
      </c>
      <c r="F21" s="40">
        <v>9209973.03939</v>
      </c>
      <c r="G21" s="40">
        <v>9562816.74995</v>
      </c>
      <c r="H21" s="23">
        <v>3.8311047062887966</v>
      </c>
      <c r="I21" s="23">
        <v>4.135301535589626</v>
      </c>
      <c r="J21" s="44">
        <v>9978305.84234</v>
      </c>
      <c r="K21" s="44">
        <v>10494748.02848</v>
      </c>
      <c r="L21" s="59">
        <v>5.175649998105195</v>
      </c>
      <c r="M21" s="60">
        <v>4.140239375959879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8" t="s">
        <v>16</v>
      </c>
      <c r="B22" s="3">
        <v>148397.13758</v>
      </c>
      <c r="C22" s="3">
        <v>173661.38432</v>
      </c>
      <c r="D22" s="23">
        <v>17.024753409667486</v>
      </c>
      <c r="E22" s="23">
        <v>0.7946364936995742</v>
      </c>
      <c r="F22" s="40">
        <v>1573297.41209</v>
      </c>
      <c r="G22" s="40">
        <v>1875775.9226</v>
      </c>
      <c r="H22" s="23">
        <v>19.22576800709164</v>
      </c>
      <c r="I22" s="23">
        <v>0.8111521172033738</v>
      </c>
      <c r="J22" s="44">
        <v>1683091.82251</v>
      </c>
      <c r="K22" s="44">
        <v>2034001.84479</v>
      </c>
      <c r="L22" s="59">
        <v>20.849131199311913</v>
      </c>
      <c r="M22" s="60">
        <v>0.8024256042852584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8" t="s">
        <v>17</v>
      </c>
      <c r="B23" s="3">
        <v>280147.27015</v>
      </c>
      <c r="C23" s="3">
        <v>256917.38033</v>
      </c>
      <c r="D23" s="23">
        <v>-8.292027906451468</v>
      </c>
      <c r="E23" s="23">
        <v>1.1755977131894786</v>
      </c>
      <c r="F23" s="40">
        <v>2896166.35952</v>
      </c>
      <c r="G23" s="40">
        <v>2494338.42799</v>
      </c>
      <c r="H23" s="23">
        <v>-13.874476865223903</v>
      </c>
      <c r="I23" s="23">
        <v>1.0786405095131826</v>
      </c>
      <c r="J23" s="44">
        <v>3185324.10306</v>
      </c>
      <c r="K23" s="44">
        <v>2777274.54614</v>
      </c>
      <c r="L23" s="59">
        <v>-12.810299477155393</v>
      </c>
      <c r="M23" s="60">
        <v>1.0956510249294016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6" t="s">
        <v>18</v>
      </c>
      <c r="B24" s="10">
        <v>2369819.44564</v>
      </c>
      <c r="C24" s="10">
        <v>2603567.72098</v>
      </c>
      <c r="D24" s="22">
        <v>9.863547865220317</v>
      </c>
      <c r="E24" s="22">
        <v>11.913356173049184</v>
      </c>
      <c r="F24" s="39">
        <v>22889933.5072</v>
      </c>
      <c r="G24" s="39">
        <v>30715689.25072</v>
      </c>
      <c r="H24" s="22">
        <v>34.188634672348094</v>
      </c>
      <c r="I24" s="22">
        <v>13.282554737427162</v>
      </c>
      <c r="J24" s="45">
        <v>24689041.71171</v>
      </c>
      <c r="K24" s="45">
        <v>33196171.78922</v>
      </c>
      <c r="L24" s="61">
        <v>34.45710925861928</v>
      </c>
      <c r="M24" s="62">
        <v>13.096083602948891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8" t="s">
        <v>19</v>
      </c>
      <c r="B25" s="3">
        <v>2369819.44564</v>
      </c>
      <c r="C25" s="3">
        <v>2603567.72098</v>
      </c>
      <c r="D25" s="23">
        <v>9.863547865220317</v>
      </c>
      <c r="E25" s="23">
        <v>11.913356173049184</v>
      </c>
      <c r="F25" s="40">
        <v>22889933.5072</v>
      </c>
      <c r="G25" s="40">
        <v>30715689.25072</v>
      </c>
      <c r="H25" s="23">
        <v>34.188634672348094</v>
      </c>
      <c r="I25" s="23">
        <v>13.282554737427162</v>
      </c>
      <c r="J25" s="44">
        <v>24689041.71171</v>
      </c>
      <c r="K25" s="44">
        <v>33196171.78922</v>
      </c>
      <c r="L25" s="59">
        <v>34.45710925861928</v>
      </c>
      <c r="M25" s="60">
        <v>13.096083602948891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6" t="s">
        <v>20</v>
      </c>
      <c r="B26" s="10">
        <v>12478886.03077</v>
      </c>
      <c r="C26" s="10">
        <v>11621317.728580002</v>
      </c>
      <c r="D26" s="22">
        <v>-6.872154293864344</v>
      </c>
      <c r="E26" s="22">
        <v>53.176606924835966</v>
      </c>
      <c r="F26" s="39">
        <v>117283589.19425</v>
      </c>
      <c r="G26" s="39">
        <v>125022063.90947999</v>
      </c>
      <c r="H26" s="22">
        <v>6.598088247805242</v>
      </c>
      <c r="I26" s="22">
        <v>54.063979932498476</v>
      </c>
      <c r="J26" s="43">
        <v>127586762.71555002</v>
      </c>
      <c r="K26" s="43">
        <v>138062623.72300997</v>
      </c>
      <c r="L26" s="57">
        <v>8.21077420924575</v>
      </c>
      <c r="M26" s="58">
        <v>54.46651120495051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8" t="s">
        <v>21</v>
      </c>
      <c r="B27" s="3">
        <v>1729427.20452</v>
      </c>
      <c r="C27" s="3">
        <v>1635212.47062</v>
      </c>
      <c r="D27" s="23">
        <v>-5.447742099451306</v>
      </c>
      <c r="E27" s="23">
        <v>7.482374444930917</v>
      </c>
      <c r="F27" s="40">
        <v>18432705.86189</v>
      </c>
      <c r="G27" s="40">
        <v>19501293.31117</v>
      </c>
      <c r="H27" s="23">
        <v>5.797235941844696</v>
      </c>
      <c r="I27" s="23">
        <v>8.433051713145781</v>
      </c>
      <c r="J27" s="44">
        <v>20084423.24125</v>
      </c>
      <c r="K27" s="44">
        <v>21309367.81436</v>
      </c>
      <c r="L27" s="59">
        <v>6.098978090613878</v>
      </c>
      <c r="M27" s="60">
        <v>8.406670027941917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8" t="s">
        <v>22</v>
      </c>
      <c r="B28" s="3">
        <v>2529063.07598</v>
      </c>
      <c r="C28" s="3">
        <v>2874887.49229</v>
      </c>
      <c r="D28" s="23">
        <v>13.674013099732374</v>
      </c>
      <c r="E28" s="23">
        <v>13.154856075801707</v>
      </c>
      <c r="F28" s="40">
        <v>26377119.53085</v>
      </c>
      <c r="G28" s="40">
        <v>27841773.9076</v>
      </c>
      <c r="H28" s="23">
        <v>5.552745723569163</v>
      </c>
      <c r="I28" s="23">
        <v>12.039771691143143</v>
      </c>
      <c r="J28" s="44">
        <v>29174653.88828</v>
      </c>
      <c r="K28" s="44">
        <v>30799222.91474</v>
      </c>
      <c r="L28" s="59">
        <v>5.5684260477640795</v>
      </c>
      <c r="M28" s="60">
        <v>12.150473276206997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8" t="s">
        <v>23</v>
      </c>
      <c r="B29" s="3">
        <v>259778.32898</v>
      </c>
      <c r="C29" s="3">
        <v>55150.09253</v>
      </c>
      <c r="D29" s="23">
        <v>-78.77032593652339</v>
      </c>
      <c r="E29" s="23">
        <v>0.2523547553582364</v>
      </c>
      <c r="F29" s="40">
        <v>1455147.19686</v>
      </c>
      <c r="G29" s="40">
        <v>1264336.66502</v>
      </c>
      <c r="H29" s="23">
        <v>-13.112799327225586</v>
      </c>
      <c r="I29" s="23">
        <v>0.5467440701911191</v>
      </c>
      <c r="J29" s="44">
        <v>1643297.89562</v>
      </c>
      <c r="K29" s="44">
        <v>1434458.29994</v>
      </c>
      <c r="L29" s="59">
        <v>-12.708565880637662</v>
      </c>
      <c r="M29" s="60">
        <v>0.5659021751134147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8" t="s">
        <v>54</v>
      </c>
      <c r="B30" s="3">
        <v>1267930.80347</v>
      </c>
      <c r="C30" s="3">
        <v>1428260.03371</v>
      </c>
      <c r="D30" s="23">
        <v>12.644951112570213</v>
      </c>
      <c r="E30" s="23">
        <v>6.535405379397531</v>
      </c>
      <c r="F30" s="40">
        <v>12847301.13802</v>
      </c>
      <c r="G30" s="40">
        <v>13704683.12203</v>
      </c>
      <c r="H30" s="23">
        <v>6.6736349899410685</v>
      </c>
      <c r="I30" s="23">
        <v>5.926391631377462</v>
      </c>
      <c r="J30" s="44">
        <v>14065702.17807</v>
      </c>
      <c r="K30" s="44">
        <v>15018253.69603</v>
      </c>
      <c r="L30" s="59">
        <v>6.772157592282417</v>
      </c>
      <c r="M30" s="60">
        <v>5.924788774510869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8" t="s">
        <v>24</v>
      </c>
      <c r="B31" s="3">
        <v>838109.24242</v>
      </c>
      <c r="C31" s="3">
        <v>1011849.08813</v>
      </c>
      <c r="D31" s="23">
        <v>20.729976107689087</v>
      </c>
      <c r="E31" s="23">
        <v>4.630000012340882</v>
      </c>
      <c r="F31" s="40">
        <v>8476513.95636</v>
      </c>
      <c r="G31" s="40">
        <v>9344431.43752</v>
      </c>
      <c r="H31" s="23">
        <v>10.23908514311823</v>
      </c>
      <c r="I31" s="23">
        <v>4.040863971694373</v>
      </c>
      <c r="J31" s="44">
        <v>9308812.66514</v>
      </c>
      <c r="K31" s="44">
        <v>10279458.36566</v>
      </c>
      <c r="L31" s="59">
        <v>10.427169773809208</v>
      </c>
      <c r="M31" s="60">
        <v>4.055306346903287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8" t="s">
        <v>25</v>
      </c>
      <c r="B32" s="3">
        <v>1203737.42697</v>
      </c>
      <c r="C32" s="3">
        <v>1130357.98012</v>
      </c>
      <c r="D32" s="23">
        <v>-6.095967875212436</v>
      </c>
      <c r="E32" s="23">
        <v>5.172270769722549</v>
      </c>
      <c r="F32" s="40">
        <v>11131584.85177</v>
      </c>
      <c r="G32" s="40">
        <v>13290043.74159</v>
      </c>
      <c r="H32" s="23">
        <v>19.39040054549636</v>
      </c>
      <c r="I32" s="23">
        <v>5.747086839548378</v>
      </c>
      <c r="J32" s="44">
        <v>11951078.77172</v>
      </c>
      <c r="K32" s="44">
        <v>14516386.10404</v>
      </c>
      <c r="L32" s="59">
        <v>21.46506923199538</v>
      </c>
      <c r="M32" s="60">
        <v>5.726799079071167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8" t="s">
        <v>47</v>
      </c>
      <c r="B33" s="3">
        <v>2014250.34141</v>
      </c>
      <c r="C33" s="3">
        <v>1348396.65075</v>
      </c>
      <c r="D33" s="23">
        <v>-33.057146719602606</v>
      </c>
      <c r="E33" s="23">
        <v>6.169968014845716</v>
      </c>
      <c r="F33" s="40">
        <v>19982450.69292</v>
      </c>
      <c r="G33" s="40">
        <v>19765833.45184</v>
      </c>
      <c r="H33" s="23">
        <v>-1.0840374106703081</v>
      </c>
      <c r="I33" s="23">
        <v>8.547448263716873</v>
      </c>
      <c r="J33" s="44">
        <v>21346922.74929</v>
      </c>
      <c r="K33" s="44">
        <v>22030263.31635</v>
      </c>
      <c r="L33" s="59">
        <v>3.2011197823945334</v>
      </c>
      <c r="M33" s="60">
        <v>8.691067512778307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9" t="s">
        <v>48</v>
      </c>
      <c r="B34" s="3">
        <v>395555.55023</v>
      </c>
      <c r="C34" s="3">
        <v>418128.62687</v>
      </c>
      <c r="D34" s="23">
        <v>5.706676755483428</v>
      </c>
      <c r="E34" s="23">
        <v>1.9132651007730626</v>
      </c>
      <c r="F34" s="40">
        <v>4191021.16615</v>
      </c>
      <c r="G34" s="40">
        <v>5010361.86564</v>
      </c>
      <c r="H34" s="23">
        <v>19.54990602547283</v>
      </c>
      <c r="I34" s="23">
        <v>2.166658387231893</v>
      </c>
      <c r="J34" s="44">
        <v>4543286.51108</v>
      </c>
      <c r="K34" s="44">
        <v>5429928.60542</v>
      </c>
      <c r="L34" s="59">
        <v>19.515434304609457</v>
      </c>
      <c r="M34" s="60">
        <v>2.1421385401348068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8" t="s">
        <v>49</v>
      </c>
      <c r="B35" s="3">
        <v>1284244.81903</v>
      </c>
      <c r="C35" s="3">
        <v>603773.83692</v>
      </c>
      <c r="D35" s="23">
        <v>-52.98607960310596</v>
      </c>
      <c r="E35" s="23">
        <v>2.7627369586872086</v>
      </c>
      <c r="F35" s="40">
        <v>5865143.26652</v>
      </c>
      <c r="G35" s="40">
        <v>5310784.76631</v>
      </c>
      <c r="H35" s="23">
        <v>-9.451746956880749</v>
      </c>
      <c r="I35" s="23">
        <v>2.2965719174136185</v>
      </c>
      <c r="J35" s="44">
        <v>6166547.38626</v>
      </c>
      <c r="K35" s="44">
        <v>6237578.93444</v>
      </c>
      <c r="L35" s="59">
        <v>1.151885224108858</v>
      </c>
      <c r="M35" s="60">
        <v>2.4607613107950628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8" t="s">
        <v>50</v>
      </c>
      <c r="B36" s="10">
        <v>382521.11451</v>
      </c>
      <c r="C36" s="10">
        <v>503295.69412</v>
      </c>
      <c r="D36" s="22">
        <v>31.573310603967375</v>
      </c>
      <c r="E36" s="22">
        <v>2.3029709640725855</v>
      </c>
      <c r="F36" s="39">
        <v>2778328.78201</v>
      </c>
      <c r="G36" s="39">
        <v>3770415.56424</v>
      </c>
      <c r="H36" s="22">
        <v>35.708041058850796</v>
      </c>
      <c r="I36" s="22">
        <v>1.630461576364958</v>
      </c>
      <c r="J36" s="43">
        <v>3057664.68023</v>
      </c>
      <c r="K36" s="43">
        <v>4202275.67161</v>
      </c>
      <c r="L36" s="57">
        <v>37.43415681846124</v>
      </c>
      <c r="M36" s="58">
        <v>1.6578222894940577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8" t="s">
        <v>51</v>
      </c>
      <c r="B37" s="3">
        <v>559250.27988</v>
      </c>
      <c r="C37" s="3">
        <v>599828.30147</v>
      </c>
      <c r="D37" s="23">
        <v>7.255789232453642</v>
      </c>
      <c r="E37" s="23">
        <v>2.74468305183836</v>
      </c>
      <c r="F37" s="40">
        <v>5622584.37716</v>
      </c>
      <c r="G37" s="40">
        <v>6093949.38302</v>
      </c>
      <c r="H37" s="23">
        <v>8.383422537414887</v>
      </c>
      <c r="I37" s="23">
        <v>2.635240107632495</v>
      </c>
      <c r="J37" s="44">
        <v>6110485.14756</v>
      </c>
      <c r="K37" s="44">
        <v>6664091.58042</v>
      </c>
      <c r="L37" s="59">
        <v>9.05994236940518</v>
      </c>
      <c r="M37" s="60">
        <v>2.6290230400370733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8" t="s">
        <v>26</v>
      </c>
      <c r="B38" s="3">
        <v>15017.84337</v>
      </c>
      <c r="C38" s="3">
        <v>12177.46105</v>
      </c>
      <c r="D38" s="23">
        <v>-18.913383566604615</v>
      </c>
      <c r="E38" s="23">
        <v>0.055721397067204574</v>
      </c>
      <c r="F38" s="40">
        <v>123688.37374</v>
      </c>
      <c r="G38" s="40">
        <v>124156.6935</v>
      </c>
      <c r="H38" s="23">
        <v>0.37862876343126095</v>
      </c>
      <c r="I38" s="23">
        <v>0.05368976303838145</v>
      </c>
      <c r="J38" s="44">
        <v>133887.60105</v>
      </c>
      <c r="K38" s="44">
        <v>141338.42</v>
      </c>
      <c r="L38" s="59">
        <v>5.564980544552086</v>
      </c>
      <c r="M38" s="60">
        <v>0.05575883196356345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6" t="s">
        <v>27</v>
      </c>
      <c r="B39" s="3">
        <v>547964.59439</v>
      </c>
      <c r="C39" s="3">
        <v>509097.12756</v>
      </c>
      <c r="D39" s="23">
        <v>-7.093061710176306</v>
      </c>
      <c r="E39" s="23">
        <v>2.3295170540121792</v>
      </c>
      <c r="F39" s="40">
        <v>5397169.28862</v>
      </c>
      <c r="G39" s="40">
        <v>5950571.42868</v>
      </c>
      <c r="H39" s="23">
        <v>10.253562756070215</v>
      </c>
      <c r="I39" s="23">
        <v>2.5732383888653754</v>
      </c>
      <c r="J39" s="44">
        <v>5876612.23404</v>
      </c>
      <c r="K39" s="44">
        <v>6481098.93048</v>
      </c>
      <c r="L39" s="59">
        <v>10.286312459728743</v>
      </c>
      <c r="M39" s="60">
        <v>2.556831371143565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8" t="s">
        <v>28</v>
      </c>
      <c r="B40" s="10">
        <v>547964.59439</v>
      </c>
      <c r="C40" s="10">
        <v>509097.12756</v>
      </c>
      <c r="D40" s="22">
        <v>-7.093061710176306</v>
      </c>
      <c r="E40" s="22">
        <v>2.3295170540121792</v>
      </c>
      <c r="F40" s="39">
        <v>5397169.28862</v>
      </c>
      <c r="G40" s="39">
        <v>5950571.42868</v>
      </c>
      <c r="H40" s="22">
        <v>10.253562756070215</v>
      </c>
      <c r="I40" s="22">
        <v>2.5732383888653754</v>
      </c>
      <c r="J40" s="43">
        <v>5876612.23404</v>
      </c>
      <c r="K40" s="43">
        <v>6481098.93048</v>
      </c>
      <c r="L40" s="57">
        <v>10.286312459728743</v>
      </c>
      <c r="M40" s="58">
        <v>2.556831371143565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34" t="s">
        <v>57</v>
      </c>
      <c r="B41" s="35">
        <v>19782910.64685</v>
      </c>
      <c r="C41" s="36">
        <v>19340028.944210004</v>
      </c>
      <c r="D41" s="37">
        <v>-2.2387085022320328</v>
      </c>
      <c r="E41" s="38">
        <v>88.49574042296403</v>
      </c>
      <c r="F41" s="36">
        <v>185747720.91378</v>
      </c>
      <c r="G41" s="36">
        <v>206460772.65216</v>
      </c>
      <c r="H41" s="37">
        <v>11.151174095963485</v>
      </c>
      <c r="I41" s="38">
        <v>89.28096945828875</v>
      </c>
      <c r="J41" s="36">
        <v>202089838.40164</v>
      </c>
      <c r="K41" s="36">
        <v>227094522.10090998</v>
      </c>
      <c r="L41" s="63">
        <v>12.37305343852809</v>
      </c>
      <c r="M41" s="64">
        <v>89.59011497136012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24.75" customHeight="1">
      <c r="A42" s="68" t="s">
        <v>59</v>
      </c>
      <c r="B42" s="46">
        <v>1672201.3391500004</v>
      </c>
      <c r="C42" s="31">
        <v>2514162.965789996</v>
      </c>
      <c r="D42" s="32">
        <v>50.350493503848924</v>
      </c>
      <c r="E42" s="32">
        <v>11.504259577035974</v>
      </c>
      <c r="F42" s="41">
        <v>17233418.701220006</v>
      </c>
      <c r="G42" s="41">
        <v>24787581.73384002</v>
      </c>
      <c r="H42" s="33">
        <v>43.83438459651207</v>
      </c>
      <c r="I42" s="33">
        <v>10.719030541711255</v>
      </c>
      <c r="J42" s="41">
        <v>18728435.951360017</v>
      </c>
      <c r="K42" s="41">
        <v>26387150.708090007</v>
      </c>
      <c r="L42" s="33">
        <v>40.893509616182506</v>
      </c>
      <c r="M42" s="65">
        <v>10.409885028639877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8" customHeight="1" thickBot="1">
      <c r="A43" s="52" t="s">
        <v>56</v>
      </c>
      <c r="B43" s="53">
        <v>21455111.986</v>
      </c>
      <c r="C43" s="53">
        <v>21854191.91</v>
      </c>
      <c r="D43" s="54">
        <v>1.860069172607481</v>
      </c>
      <c r="E43" s="55">
        <v>100</v>
      </c>
      <c r="F43" s="56">
        <v>202981139.615</v>
      </c>
      <c r="G43" s="56">
        <v>231248354.386</v>
      </c>
      <c r="H43" s="54">
        <v>13.92603018419111</v>
      </c>
      <c r="I43" s="55">
        <v>100</v>
      </c>
      <c r="J43" s="56">
        <v>220818274.35300002</v>
      </c>
      <c r="K43" s="56">
        <v>253481672.809</v>
      </c>
      <c r="L43" s="54">
        <v>14.791981574760554</v>
      </c>
      <c r="M43" s="66">
        <v>100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6:124" ht="12.75"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2" width="9.00390625" style="0" bestFit="1" customWidth="1"/>
    <col min="3" max="3" width="8.7109375" style="0" bestFit="1" customWidth="1"/>
    <col min="4" max="4" width="7.8515625" style="0" customWidth="1"/>
    <col min="5" max="5" width="6.8515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5.5" customHeight="1" thickBo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4" customFormat="1" ht="32.25" customHeight="1">
      <c r="A3" s="95" t="s">
        <v>31</v>
      </c>
      <c r="B3" s="89" t="s">
        <v>84</v>
      </c>
      <c r="C3" s="89"/>
      <c r="D3" s="89"/>
      <c r="E3" s="89"/>
      <c r="F3" s="89" t="s">
        <v>87</v>
      </c>
      <c r="G3" s="89"/>
      <c r="H3" s="89"/>
      <c r="I3" s="89"/>
      <c r="J3" s="89" t="s">
        <v>55</v>
      </c>
      <c r="K3" s="89"/>
      <c r="L3" s="89"/>
      <c r="M3" s="90"/>
    </row>
    <row r="4" spans="1:13" ht="37.5" customHeight="1">
      <c r="A4" s="96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</row>
    <row r="5" spans="1:13" ht="30" customHeight="1">
      <c r="A5" s="20" t="s">
        <v>32</v>
      </c>
      <c r="B5" s="5">
        <v>1654642.63357</v>
      </c>
      <c r="C5" s="5">
        <v>1473878.93524</v>
      </c>
      <c r="D5" s="6">
        <v>-10.924636816591054</v>
      </c>
      <c r="E5" s="15">
        <v>7.620872437635357</v>
      </c>
      <c r="F5" s="5">
        <v>14532223.344</v>
      </c>
      <c r="G5" s="5">
        <v>17805365.40775</v>
      </c>
      <c r="H5" s="6">
        <v>22.523339934087918</v>
      </c>
      <c r="I5" s="15">
        <v>8.624091239718473</v>
      </c>
      <c r="J5" s="12">
        <v>15794223.61379</v>
      </c>
      <c r="K5" s="12">
        <v>19586716.79726</v>
      </c>
      <c r="L5" s="13">
        <v>24.011900022478855</v>
      </c>
      <c r="M5" s="14">
        <v>8.624918212935404</v>
      </c>
    </row>
    <row r="6" spans="1:13" ht="30" customHeight="1">
      <c r="A6" s="20" t="s">
        <v>53</v>
      </c>
      <c r="B6" s="5">
        <v>219758.47175</v>
      </c>
      <c r="C6" s="5">
        <v>205580.24741</v>
      </c>
      <c r="D6" s="6">
        <v>-6.451730496255595</v>
      </c>
      <c r="E6" s="15">
        <v>1.0629779717653756</v>
      </c>
      <c r="F6" s="5">
        <v>2285104.34952</v>
      </c>
      <c r="G6" s="5">
        <v>2330618.40733</v>
      </c>
      <c r="H6" s="6">
        <v>1.9917715276136154</v>
      </c>
      <c r="I6" s="15">
        <v>1.1288432070612116</v>
      </c>
      <c r="J6" s="12">
        <v>2486318.82518</v>
      </c>
      <c r="K6" s="12">
        <v>2590756.78405</v>
      </c>
      <c r="L6" s="13">
        <v>4.200505494802695</v>
      </c>
      <c r="M6" s="14">
        <v>1.1408275109774733</v>
      </c>
    </row>
    <row r="7" spans="1:13" ht="30" customHeight="1">
      <c r="A7" s="20" t="s">
        <v>33</v>
      </c>
      <c r="B7" s="5">
        <v>224122.02665</v>
      </c>
      <c r="C7" s="5">
        <v>219541.73363</v>
      </c>
      <c r="D7" s="6">
        <v>-2.043660361483712</v>
      </c>
      <c r="E7" s="15">
        <v>1.1351675546262623</v>
      </c>
      <c r="F7" s="5">
        <v>2313035.75838</v>
      </c>
      <c r="G7" s="5">
        <v>2250759.26012</v>
      </c>
      <c r="H7" s="6">
        <v>-2.692413986008452</v>
      </c>
      <c r="I7" s="15">
        <v>1.0901631487701655</v>
      </c>
      <c r="J7" s="12">
        <v>2537125.99621</v>
      </c>
      <c r="K7" s="12">
        <v>2478849.57325</v>
      </c>
      <c r="L7" s="13">
        <v>-2.296946349808972</v>
      </c>
      <c r="M7" s="14">
        <v>1.0915496993575726</v>
      </c>
    </row>
    <row r="8" spans="1:13" ht="30" customHeight="1">
      <c r="A8" s="20" t="s">
        <v>34</v>
      </c>
      <c r="B8" s="5">
        <v>321440.0742</v>
      </c>
      <c r="C8" s="5">
        <v>271533.00106</v>
      </c>
      <c r="D8" s="6">
        <v>-15.526089354044828</v>
      </c>
      <c r="E8" s="15">
        <v>1.403994801886226</v>
      </c>
      <c r="F8" s="5">
        <v>3074246.69566</v>
      </c>
      <c r="G8" s="5">
        <v>3224832.0147</v>
      </c>
      <c r="H8" s="6">
        <v>4.898283512919945</v>
      </c>
      <c r="I8" s="15">
        <v>1.5619587068644354</v>
      </c>
      <c r="J8" s="12">
        <v>3323582.51312</v>
      </c>
      <c r="K8" s="12">
        <v>3555298.10443</v>
      </c>
      <c r="L8" s="13">
        <v>6.971862151617772</v>
      </c>
      <c r="M8" s="14">
        <v>1.5655587248600362</v>
      </c>
    </row>
    <row r="9" spans="1:13" ht="30" customHeight="1">
      <c r="A9" s="20" t="s">
        <v>52</v>
      </c>
      <c r="B9" s="5">
        <v>127215.67464</v>
      </c>
      <c r="C9" s="5">
        <v>99061.17944</v>
      </c>
      <c r="D9" s="6">
        <v>-22.131309903180334</v>
      </c>
      <c r="E9" s="15">
        <v>0.5122080206072124</v>
      </c>
      <c r="F9" s="5">
        <v>1270047.58294</v>
      </c>
      <c r="G9" s="5">
        <v>1303254.04056</v>
      </c>
      <c r="H9" s="6">
        <v>2.6145837420619498</v>
      </c>
      <c r="I9" s="15">
        <v>0.6312356695262835</v>
      </c>
      <c r="J9" s="12">
        <v>1407650.92858</v>
      </c>
      <c r="K9" s="12">
        <v>1454435.82914</v>
      </c>
      <c r="L9" s="13">
        <v>3.323615223782456</v>
      </c>
      <c r="M9" s="14">
        <v>0.6404539465261596</v>
      </c>
    </row>
    <row r="10" spans="1:13" ht="30" customHeight="1">
      <c r="A10" s="20" t="s">
        <v>35</v>
      </c>
      <c r="B10" s="5">
        <v>1423648.93576</v>
      </c>
      <c r="C10" s="5">
        <v>1533268.7032</v>
      </c>
      <c r="D10" s="6">
        <v>7.69991566646174</v>
      </c>
      <c r="E10" s="15">
        <v>7.927954542482878</v>
      </c>
      <c r="F10" s="5">
        <v>14746666.62181</v>
      </c>
      <c r="G10" s="5">
        <v>16631605.94377</v>
      </c>
      <c r="H10" s="6">
        <v>12.782138298103355</v>
      </c>
      <c r="I10" s="15">
        <v>8.055576722940256</v>
      </c>
      <c r="J10" s="12">
        <v>16002575.94945</v>
      </c>
      <c r="K10" s="12">
        <v>18189472.42927</v>
      </c>
      <c r="L10" s="13">
        <v>13.66590283169481</v>
      </c>
      <c r="M10" s="14">
        <v>8.009648256151007</v>
      </c>
    </row>
    <row r="11" spans="1:13" ht="30" customHeight="1">
      <c r="A11" s="20" t="s">
        <v>36</v>
      </c>
      <c r="B11" s="5">
        <v>1095362.69704</v>
      </c>
      <c r="C11" s="5">
        <v>1102153.0742</v>
      </c>
      <c r="D11" s="6">
        <v>0.619920431684369</v>
      </c>
      <c r="E11" s="15">
        <v>5.698818121624174</v>
      </c>
      <c r="F11" s="5">
        <v>10591708.45569</v>
      </c>
      <c r="G11" s="5">
        <v>11284976.04454</v>
      </c>
      <c r="H11" s="6">
        <v>6.545380207076668</v>
      </c>
      <c r="I11" s="15">
        <v>5.46591776228245</v>
      </c>
      <c r="J11" s="12">
        <v>11618360.43258</v>
      </c>
      <c r="K11" s="12">
        <v>12398417.48868</v>
      </c>
      <c r="L11" s="13">
        <v>6.714002897625535</v>
      </c>
      <c r="M11" s="14">
        <v>5.459584570327387</v>
      </c>
    </row>
    <row r="12" spans="1:13" ht="30" customHeight="1">
      <c r="A12" s="20" t="s">
        <v>60</v>
      </c>
      <c r="B12" s="5">
        <v>32.29612</v>
      </c>
      <c r="C12" s="5">
        <v>7332.89103</v>
      </c>
      <c r="D12" s="6">
        <v>22605.17644224755</v>
      </c>
      <c r="E12" s="15">
        <v>0.03791561559268149</v>
      </c>
      <c r="F12" s="5">
        <v>327.45464</v>
      </c>
      <c r="G12" s="5">
        <v>39436.2279</v>
      </c>
      <c r="H12" s="6">
        <v>11943.264343421733</v>
      </c>
      <c r="I12" s="15">
        <v>0.019101075421451213</v>
      </c>
      <c r="J12" s="12">
        <v>327.45464</v>
      </c>
      <c r="K12" s="12">
        <v>60489.59056</v>
      </c>
      <c r="L12" s="13">
        <v>18372.66252205191</v>
      </c>
      <c r="M12" s="14">
        <v>0.026636305446910473</v>
      </c>
    </row>
    <row r="13" spans="1:13" ht="30" customHeight="1">
      <c r="A13" s="20" t="s">
        <v>37</v>
      </c>
      <c r="B13" s="5">
        <v>1197847.16814</v>
      </c>
      <c r="C13" s="5">
        <v>1048749.67473</v>
      </c>
      <c r="D13" s="6">
        <v>-12.447121584092931</v>
      </c>
      <c r="E13" s="15">
        <v>5.422689271848136</v>
      </c>
      <c r="F13" s="5">
        <v>8794789.37373</v>
      </c>
      <c r="G13" s="5">
        <v>10325044.98875</v>
      </c>
      <c r="H13" s="6">
        <v>17.39957092765481</v>
      </c>
      <c r="I13" s="15">
        <v>5.000971785640549</v>
      </c>
      <c r="J13" s="12">
        <v>9653771.9451</v>
      </c>
      <c r="K13" s="12">
        <v>11357365.6916</v>
      </c>
      <c r="L13" s="13">
        <v>17.64692346357632</v>
      </c>
      <c r="M13" s="14">
        <v>5.001162329469721</v>
      </c>
    </row>
    <row r="14" spans="1:13" ht="30" customHeight="1">
      <c r="A14" s="20" t="s">
        <v>38</v>
      </c>
      <c r="B14" s="5">
        <v>6897010.44006</v>
      </c>
      <c r="C14" s="5">
        <v>5999629.2374</v>
      </c>
      <c r="D14" s="6">
        <v>-13.01116201662866</v>
      </c>
      <c r="E14" s="15">
        <v>31.02182139802931</v>
      </c>
      <c r="F14" s="5">
        <v>60877196.9804</v>
      </c>
      <c r="G14" s="5">
        <v>66864149.16402</v>
      </c>
      <c r="H14" s="6">
        <v>9.834474122630112</v>
      </c>
      <c r="I14" s="15">
        <v>32.38588536945518</v>
      </c>
      <c r="J14" s="12">
        <v>65568407.94864</v>
      </c>
      <c r="K14" s="12">
        <v>73701665.83794</v>
      </c>
      <c r="L14" s="13">
        <v>12.40423268423846</v>
      </c>
      <c r="M14" s="14">
        <v>32.45418038097391</v>
      </c>
    </row>
    <row r="15" spans="1:13" ht="30" customHeight="1">
      <c r="A15" s="20" t="s">
        <v>39</v>
      </c>
      <c r="B15" s="5">
        <v>1959133.68318</v>
      </c>
      <c r="C15" s="5">
        <v>1913903.25436</v>
      </c>
      <c r="D15" s="6">
        <v>-2.3086953794078777</v>
      </c>
      <c r="E15" s="15">
        <v>9.896072337228754</v>
      </c>
      <c r="F15" s="5">
        <v>20441847.73469</v>
      </c>
      <c r="G15" s="5">
        <v>22009565.95085</v>
      </c>
      <c r="H15" s="6">
        <v>7.669161009841432</v>
      </c>
      <c r="I15" s="15">
        <v>10.660410531317332</v>
      </c>
      <c r="J15" s="12">
        <v>22198778.85714</v>
      </c>
      <c r="K15" s="12">
        <v>24028956.8143</v>
      </c>
      <c r="L15" s="13">
        <v>8.24449835253592</v>
      </c>
      <c r="M15" s="14">
        <v>10.581037619050395</v>
      </c>
    </row>
    <row r="16" spans="1:13" ht="30" customHeight="1">
      <c r="A16" s="20" t="s">
        <v>40</v>
      </c>
      <c r="B16" s="5">
        <v>161010.25739</v>
      </c>
      <c r="C16" s="5">
        <v>161784.08466</v>
      </c>
      <c r="D16" s="6">
        <v>0.4806074361620395</v>
      </c>
      <c r="E16" s="15">
        <v>0.8365245218954792</v>
      </c>
      <c r="F16" s="5">
        <v>1525953.50214</v>
      </c>
      <c r="G16" s="5">
        <v>1439204.26402</v>
      </c>
      <c r="H16" s="6">
        <v>-5.684920149817332</v>
      </c>
      <c r="I16" s="15">
        <v>0.6970836375027694</v>
      </c>
      <c r="J16" s="12">
        <v>1657431.21107</v>
      </c>
      <c r="K16" s="12">
        <v>1593848.02862</v>
      </c>
      <c r="L16" s="13">
        <v>-3.8362486494357797</v>
      </c>
      <c r="M16" s="14">
        <v>0.7018434499762041</v>
      </c>
    </row>
    <row r="17" spans="1:13" ht="30" customHeight="1">
      <c r="A17" s="20" t="s">
        <v>41</v>
      </c>
      <c r="B17" s="5">
        <v>1840645.61261</v>
      </c>
      <c r="C17" s="5">
        <v>2270124.7718</v>
      </c>
      <c r="D17" s="6">
        <v>23.333071627025863</v>
      </c>
      <c r="E17" s="15">
        <v>11.737959536403011</v>
      </c>
      <c r="F17" s="5">
        <v>17604444.26325</v>
      </c>
      <c r="G17" s="5">
        <v>21908957.23263</v>
      </c>
      <c r="H17" s="6">
        <v>24.451285737919292</v>
      </c>
      <c r="I17" s="15">
        <v>10.611680345467693</v>
      </c>
      <c r="J17" s="12">
        <v>19192832.36927</v>
      </c>
      <c r="K17" s="12">
        <v>23983950.91413</v>
      </c>
      <c r="L17" s="13">
        <v>24.963061483989964</v>
      </c>
      <c r="M17" s="14">
        <v>10.561219483520906</v>
      </c>
    </row>
    <row r="18" spans="1:13" ht="30" customHeight="1">
      <c r="A18" s="20" t="s">
        <v>42</v>
      </c>
      <c r="B18" s="5">
        <v>2661040.67574</v>
      </c>
      <c r="C18" s="5">
        <v>3033488.15605</v>
      </c>
      <c r="D18" s="6">
        <v>13.996309177289346</v>
      </c>
      <c r="E18" s="15">
        <v>15.685023868375145</v>
      </c>
      <c r="F18" s="5">
        <v>27690128.79693</v>
      </c>
      <c r="G18" s="5">
        <v>29043003.70522</v>
      </c>
      <c r="H18" s="6">
        <v>4.88576603674011</v>
      </c>
      <c r="I18" s="15">
        <v>14.067080798031755</v>
      </c>
      <c r="J18" s="12">
        <v>30648450.35687</v>
      </c>
      <c r="K18" s="12">
        <v>32114298.21768</v>
      </c>
      <c r="L18" s="13">
        <v>4.782779696009731</v>
      </c>
      <c r="M18" s="14">
        <v>14.14137951042691</v>
      </c>
    </row>
    <row r="19" spans="1:13" s="4" customFormat="1" ht="39" customHeight="1" thickBot="1">
      <c r="A19" s="25" t="s">
        <v>29</v>
      </c>
      <c r="B19" s="26">
        <v>19782910.64685</v>
      </c>
      <c r="C19" s="26">
        <v>19340028.94421</v>
      </c>
      <c r="D19" s="27">
        <v>-2.2387085022320514</v>
      </c>
      <c r="E19" s="26">
        <v>100</v>
      </c>
      <c r="F19" s="26">
        <v>185747720.91377997</v>
      </c>
      <c r="G19" s="26">
        <v>206460772.65216</v>
      </c>
      <c r="H19" s="27">
        <v>11.151174095963503</v>
      </c>
      <c r="I19" s="26">
        <v>100</v>
      </c>
      <c r="J19" s="28">
        <v>202089838.40164</v>
      </c>
      <c r="K19" s="28">
        <v>227094522.10091</v>
      </c>
      <c r="L19" s="29">
        <v>12.373053438528107</v>
      </c>
      <c r="M19" s="30">
        <v>100</v>
      </c>
    </row>
    <row r="20" spans="2:9" ht="12.75">
      <c r="B20" s="7"/>
      <c r="C20" s="7"/>
      <c r="D20" s="8"/>
      <c r="E20" s="8"/>
      <c r="F20" s="8"/>
      <c r="G20" s="8"/>
      <c r="H20" s="8"/>
      <c r="I20" s="8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97" t="s">
        <v>66</v>
      </c>
      <c r="B1" s="98"/>
      <c r="C1" s="98"/>
      <c r="D1" s="98"/>
      <c r="E1" s="98"/>
      <c r="F1" s="98"/>
      <c r="G1" s="98"/>
      <c r="H1" s="99"/>
    </row>
    <row r="2" spans="1:8" ht="19.5" customHeight="1">
      <c r="A2" s="100" t="s">
        <v>67</v>
      </c>
      <c r="B2" s="101"/>
      <c r="C2" s="101"/>
      <c r="D2" s="101"/>
      <c r="E2" s="101"/>
      <c r="F2" s="101"/>
      <c r="G2" s="101"/>
      <c r="H2" s="102"/>
    </row>
    <row r="3" spans="1:8" ht="19.5" customHeight="1">
      <c r="A3" s="100"/>
      <c r="B3" s="101"/>
      <c r="C3" s="101"/>
      <c r="D3" s="101"/>
      <c r="E3" s="101"/>
      <c r="F3" s="101"/>
      <c r="G3" s="101"/>
      <c r="H3" s="102"/>
    </row>
    <row r="4" spans="1:8" ht="19.5" customHeight="1">
      <c r="A4" s="69" t="s">
        <v>68</v>
      </c>
      <c r="B4" s="70"/>
      <c r="C4" s="70"/>
      <c r="D4" s="71"/>
      <c r="E4" s="71"/>
      <c r="F4" s="71"/>
      <c r="G4" s="71"/>
      <c r="H4" s="72" t="s">
        <v>69</v>
      </c>
    </row>
    <row r="5" spans="1:8" ht="19.5" customHeight="1">
      <c r="A5" s="73" t="s">
        <v>70</v>
      </c>
      <c r="B5" s="103">
        <v>2020</v>
      </c>
      <c r="C5" s="104"/>
      <c r="D5" s="103">
        <v>2021</v>
      </c>
      <c r="E5" s="105"/>
      <c r="F5" s="103">
        <v>2022</v>
      </c>
      <c r="G5" s="105"/>
      <c r="H5" s="74" t="s">
        <v>71</v>
      </c>
    </row>
    <row r="6" spans="1:8" ht="19.5" customHeight="1">
      <c r="A6" s="73"/>
      <c r="B6" s="75" t="s">
        <v>69</v>
      </c>
      <c r="C6" s="75" t="s">
        <v>72</v>
      </c>
      <c r="D6" s="75" t="s">
        <v>69</v>
      </c>
      <c r="E6" s="75" t="s">
        <v>72</v>
      </c>
      <c r="F6" s="75" t="s">
        <v>69</v>
      </c>
      <c r="G6" s="75" t="s">
        <v>72</v>
      </c>
      <c r="H6" s="76" t="s">
        <v>73</v>
      </c>
    </row>
    <row r="7" spans="1:8" ht="19.5" customHeight="1">
      <c r="A7" s="77" t="s">
        <v>74</v>
      </c>
      <c r="B7" s="78">
        <v>205303358.99</v>
      </c>
      <c r="C7" s="78">
        <f>B7</f>
        <v>205303358.99</v>
      </c>
      <c r="D7" s="78">
        <v>219595870.61</v>
      </c>
      <c r="E7" s="78">
        <f>D7</f>
        <v>219595870.61</v>
      </c>
      <c r="F7" s="79">
        <v>266442153.57</v>
      </c>
      <c r="G7" s="78">
        <f>F7</f>
        <v>266442153.57</v>
      </c>
      <c r="H7" s="80">
        <f aca="true" t="shared" si="0" ref="H7:H15">((F7-D7)/D7)*100</f>
        <v>21.332952586890165</v>
      </c>
    </row>
    <row r="8" spans="1:8" ht="19.5" customHeight="1">
      <c r="A8" s="77" t="s">
        <v>75</v>
      </c>
      <c r="B8" s="78">
        <v>191450694.21</v>
      </c>
      <c r="C8" s="78">
        <f>C7+B8</f>
        <v>396754053.20000005</v>
      </c>
      <c r="D8" s="78">
        <v>240354704.59</v>
      </c>
      <c r="E8" s="78">
        <f aca="true" t="shared" si="1" ref="E8:E18">E7+D8</f>
        <v>459950575.20000005</v>
      </c>
      <c r="F8" s="81">
        <v>286321472.68</v>
      </c>
      <c r="G8" s="78">
        <f aca="true" t="shared" si="2" ref="G8:G15">G7+F8</f>
        <v>552763626.25</v>
      </c>
      <c r="H8" s="80">
        <f t="shared" si="0"/>
        <v>19.124555172910256</v>
      </c>
    </row>
    <row r="9" spans="1:8" ht="19.5" customHeight="1">
      <c r="A9" s="77" t="s">
        <v>76</v>
      </c>
      <c r="B9" s="78">
        <v>181782683.56</v>
      </c>
      <c r="C9" s="78">
        <f aca="true" t="shared" si="3" ref="C9:C18">C8+B9</f>
        <v>578536736.76</v>
      </c>
      <c r="D9" s="78">
        <v>258801994.95</v>
      </c>
      <c r="E9" s="78">
        <f t="shared" si="1"/>
        <v>718752570.1500001</v>
      </c>
      <c r="F9" s="81">
        <v>343829511.05</v>
      </c>
      <c r="G9" s="78">
        <f t="shared" si="2"/>
        <v>896593137.3</v>
      </c>
      <c r="H9" s="80">
        <f t="shared" si="0"/>
        <v>32.854273830627605</v>
      </c>
    </row>
    <row r="10" spans="1:8" ht="19.5" customHeight="1">
      <c r="A10" s="77" t="s">
        <v>77</v>
      </c>
      <c r="B10" s="78">
        <v>120911822.87</v>
      </c>
      <c r="C10" s="78">
        <f t="shared" si="3"/>
        <v>699448559.63</v>
      </c>
      <c r="D10" s="78">
        <v>276384270.04</v>
      </c>
      <c r="E10" s="78">
        <f t="shared" si="1"/>
        <v>995136840.19</v>
      </c>
      <c r="F10" s="81">
        <v>362172342.03</v>
      </c>
      <c r="G10" s="78">
        <f t="shared" si="2"/>
        <v>1258765479.33</v>
      </c>
      <c r="H10" s="80">
        <f t="shared" si="0"/>
        <v>31.03941913104685</v>
      </c>
    </row>
    <row r="11" spans="1:8" ht="19.5" customHeight="1">
      <c r="A11" s="77" t="s">
        <v>78</v>
      </c>
      <c r="B11" s="78">
        <v>125665611.11</v>
      </c>
      <c r="C11" s="78">
        <f t="shared" si="3"/>
        <v>825114170.74</v>
      </c>
      <c r="D11" s="78">
        <v>254285966.68</v>
      </c>
      <c r="E11" s="78">
        <f t="shared" si="1"/>
        <v>1249422806.8700001</v>
      </c>
      <c r="F11" s="81">
        <v>266340194.5</v>
      </c>
      <c r="G11" s="78">
        <f t="shared" si="2"/>
        <v>1525105673.83</v>
      </c>
      <c r="H11" s="80">
        <f t="shared" si="0"/>
        <v>4.7404219656247655</v>
      </c>
    </row>
    <row r="12" spans="1:8" ht="19.5" customHeight="1">
      <c r="A12" s="77" t="s">
        <v>79</v>
      </c>
      <c r="B12" s="78">
        <v>182360293.76</v>
      </c>
      <c r="C12" s="78">
        <f t="shared" si="3"/>
        <v>1007474464.5</v>
      </c>
      <c r="D12" s="78">
        <v>313764532.49</v>
      </c>
      <c r="E12" s="78">
        <f t="shared" si="1"/>
        <v>1563187339.3600001</v>
      </c>
      <c r="F12" s="81">
        <v>342621166.04</v>
      </c>
      <c r="G12" s="78">
        <f t="shared" si="2"/>
        <v>1867726839.87</v>
      </c>
      <c r="H12" s="80">
        <f t="shared" si="0"/>
        <v>9.19690741365731</v>
      </c>
    </row>
    <row r="13" spans="1:8" ht="19.5" customHeight="1">
      <c r="A13" s="77" t="s">
        <v>80</v>
      </c>
      <c r="B13" s="78">
        <v>216142830.57</v>
      </c>
      <c r="C13" s="78">
        <f t="shared" si="3"/>
        <v>1223617295.07</v>
      </c>
      <c r="D13" s="78">
        <v>254659905.71</v>
      </c>
      <c r="E13" s="78">
        <f t="shared" si="1"/>
        <v>1817847245.0700002</v>
      </c>
      <c r="F13" s="81">
        <v>240781857.02</v>
      </c>
      <c r="G13" s="78">
        <f t="shared" si="2"/>
        <v>2108508696.8899999</v>
      </c>
      <c r="H13" s="80">
        <f t="shared" si="0"/>
        <v>-5.449640237361885</v>
      </c>
    </row>
    <row r="14" spans="1:8" ht="19.5" customHeight="1">
      <c r="A14" s="77" t="s">
        <v>81</v>
      </c>
      <c r="B14" s="78">
        <v>194337668.51</v>
      </c>
      <c r="C14" s="78">
        <f t="shared" si="3"/>
        <v>1417954963.58</v>
      </c>
      <c r="D14" s="78">
        <v>304122922.35</v>
      </c>
      <c r="E14" s="78">
        <f t="shared" si="1"/>
        <v>2121970167.42</v>
      </c>
      <c r="F14" s="81">
        <v>294798646.7</v>
      </c>
      <c r="G14" s="78">
        <f t="shared" si="2"/>
        <v>2403307343.5899997</v>
      </c>
      <c r="H14" s="80">
        <f t="shared" si="0"/>
        <v>-3.065956218607287</v>
      </c>
    </row>
    <row r="15" spans="1:8" ht="19.5" customHeight="1">
      <c r="A15" s="77" t="s">
        <v>82</v>
      </c>
      <c r="B15" s="82">
        <v>240073338.98</v>
      </c>
      <c r="C15" s="78">
        <f t="shared" si="3"/>
        <v>1658028302.56</v>
      </c>
      <c r="D15" s="78">
        <v>325782172.71</v>
      </c>
      <c r="E15" s="78">
        <f t="shared" si="1"/>
        <v>2447752340.13</v>
      </c>
      <c r="F15" s="79">
        <v>292021124.39</v>
      </c>
      <c r="G15" s="78">
        <f t="shared" si="2"/>
        <v>2695328467.9799995</v>
      </c>
      <c r="H15" s="80">
        <f t="shared" si="0"/>
        <v>-10.363074209727525</v>
      </c>
    </row>
    <row r="16" spans="1:8" ht="19.5" customHeight="1">
      <c r="A16" s="77" t="s">
        <v>83</v>
      </c>
      <c r="B16" s="78">
        <v>251924316.29</v>
      </c>
      <c r="C16" s="78">
        <f t="shared" si="3"/>
        <v>1909952618.85</v>
      </c>
      <c r="D16" s="78">
        <v>305054281.33</v>
      </c>
      <c r="E16" s="78">
        <f t="shared" si="1"/>
        <v>2752806621.46</v>
      </c>
      <c r="F16" s="81">
        <v>257970545.66</v>
      </c>
      <c r="G16" s="78">
        <f>G15+F16</f>
        <v>2953299013.6399994</v>
      </c>
      <c r="H16" s="80">
        <f>((F16-D16)/D16)*100</f>
        <v>-15.434543473614127</v>
      </c>
    </row>
    <row r="17" spans="1:8" ht="19.5" customHeight="1">
      <c r="A17" s="77" t="s">
        <v>84</v>
      </c>
      <c r="B17" s="78">
        <v>240352957.41</v>
      </c>
      <c r="C17" s="78">
        <f t="shared" si="3"/>
        <v>2150305576.2599998</v>
      </c>
      <c r="D17" s="83">
        <v>321440074.2</v>
      </c>
      <c r="E17" s="78">
        <f t="shared" si="1"/>
        <v>3074246695.66</v>
      </c>
      <c r="F17" s="81">
        <v>271497863.62</v>
      </c>
      <c r="G17" s="78">
        <f>G16+F17</f>
        <v>3224796877.2599993</v>
      </c>
      <c r="H17" s="80">
        <f>((F17-D17)/D17)*100</f>
        <v>-15.537020610854496</v>
      </c>
    </row>
    <row r="18" spans="1:8" ht="19.5" customHeight="1">
      <c r="A18" s="77" t="s">
        <v>85</v>
      </c>
      <c r="B18" s="78">
        <v>249335817.46</v>
      </c>
      <c r="C18" s="78">
        <f t="shared" si="3"/>
        <v>2399641393.72</v>
      </c>
      <c r="D18" s="78">
        <v>330466089.73</v>
      </c>
      <c r="E18" s="78">
        <f t="shared" si="1"/>
        <v>3404712785.39</v>
      </c>
      <c r="F18" s="78"/>
      <c r="G18" s="78"/>
      <c r="H18" s="80"/>
    </row>
    <row r="19" spans="1:8" ht="19.5" customHeight="1" thickBot="1">
      <c r="A19" s="84" t="s">
        <v>86</v>
      </c>
      <c r="B19" s="85">
        <f>SUM(B7:B18)</f>
        <v>2399641393.72</v>
      </c>
      <c r="C19" s="86"/>
      <c r="D19" s="85">
        <f>SUM(D7:D18)</f>
        <v>3404712785.39</v>
      </c>
      <c r="E19" s="87"/>
      <c r="F19" s="85">
        <f>SUM(F7:F18)</f>
        <v>3224796877.2599993</v>
      </c>
      <c r="G19" s="87"/>
      <c r="H19" s="8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2022-10-04T10:59:24Z</cp:lastPrinted>
  <dcterms:created xsi:type="dcterms:W3CDTF">2010-11-12T12:53:26Z</dcterms:created>
  <dcterms:modified xsi:type="dcterms:W3CDTF">2022-12-02T11:01:54Z</dcterms:modified>
  <cp:category/>
  <cp:version/>
  <cp:contentType/>
  <cp:contentStatus/>
</cp:coreProperties>
</file>