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<sst xmlns="http://schemas.openxmlformats.org/spreadsheetml/2006/main" count="108" uniqueCount="86">
  <si>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</si>
  <si>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</si>
  <si>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</si>
  <si>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</si>
  <si>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</si>
  <si>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</si>
  <si>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</si>
  <si>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</si>
  <si>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</si>
  <si>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</si>
  <si>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</si>
  <si>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</si>
  <si>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</si>
  <si>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</si>
  <si>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</si>
  <si>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</si>
  <si>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</si>
  <si>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</si>
  <si>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</si>
  <si>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</si>
  <si>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</si>
  <si>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</si>
  <si>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</si>
  <si>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</si>
  <si>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</si>
  <si>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</si>
  <si>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</si>
  <si>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</si>
  <si>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</si>
  <si>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</si>
  <si>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</si>
  <si>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</si>
  <si>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</si>
  <si>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</si>
  <si>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</si>
  <si>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</si>
  <si>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</si>
  <si>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</si>
  <si>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</si>
  <si>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</si>
  <si>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</si>
  <si>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</si>
  <si>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</si>
  <si>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</si>
  <si>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</si>
  <si>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</si>
  <si>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</si>
  <si>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</si>
  <si>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</si>
  <si>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</si>
  <si>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</si>
  <si>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</si>
  <si>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</si>
  <si>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</si>
  <si>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</si>
  <si>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DECEMBER</t>
  </si>
  <si>
    <t>THE LAST 12 MONTHS</t>
  </si>
  <si>
    <t>DENIZLI EXPORTERS' ASSOCIATION</t>
  </si>
  <si>
    <t>MONTHLY EXPORT REGISTRATION FIGURES</t>
  </si>
  <si>
    <t>MONTHLY</t>
  </si>
  <si>
    <t>CHANGE %</t>
  </si>
  <si>
    <t>CUMULATIVE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</si>
  <si>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</si>
  <si>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</si>
  <si>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</si>
  <si>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</si>
  <si>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</si>
  <si>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</si>
  <si>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</si>
  <si>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</si>
  <si>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</si>
  <si>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</si>
  <si>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</si>
  <si>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TOTAL</t>
  </si>
  <si>
    <t xml:space="preserve"> </t>
  </si>
  <si>
    <t xml:space="preserve"> 2018/2019</t>
  </si>
  <si>
    <t>T O T A L (TİM*)</t>
  </si>
  <si>
    <t>GENERAL EXPORT TOTAL</t>
  </si>
  <si>
    <t>Pay (2020) (%)</t>
  </si>
  <si>
    <t>Change (2019/2020) (%)</t>
  </si>
  <si>
    <t xml:space="preserve"> 2019/2020</t>
  </si>
  <si>
    <t>Change   (18-19/19-20) (%)</t>
  </si>
  <si>
    <t>Pay (19-20) (%)</t>
  </si>
  <si>
    <t>2019/2020</t>
  </si>
  <si>
    <t>Export Value Exempted from Exporter Associations' Registration &amp; Warehouse and Free Zone Difference</t>
  </si>
  <si>
    <t>01 JANUARY - 30 APRIL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</si>
</sst>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b/>
      <sz val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6" fillId="0" borderId="18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1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right"/>
    </xf>
    <xf numFmtId="210" fontId="15" fillId="0" borderId="20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24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0" fontId="15" fillId="0" borderId="27" xfId="0" applyFont="1" applyBorder="1" applyAlignment="1">
      <alignment horizontal="center"/>
    </xf>
    <xf numFmtId="0" fontId="15" fillId="0" borderId="0" xfId="0" applyFont="1" applyAlignment="1">
      <alignment/>
    </xf>
    <xf numFmtId="0" fontId="50" fillId="33" borderId="11" xfId="51" applyFont="1" applyFill="1" applyBorder="1" applyAlignment="1">
      <alignment horizontal="left" vertical="center"/>
      <protection/>
    </xf>
    <xf numFmtId="0" fontId="50" fillId="33" borderId="11" xfId="51" applyFont="1" applyFill="1" applyBorder="1" applyAlignment="1">
      <alignment horizontal="left" vertical="center" wrapText="1"/>
      <protection/>
    </xf>
    <xf numFmtId="0" fontId="51" fillId="33" borderId="11" xfId="51" applyFont="1" applyFill="1" applyBorder="1" applyAlignment="1">
      <alignment horizontal="left" vertical="center"/>
      <protection/>
    </xf>
    <xf numFmtId="0" fontId="51" fillId="0" borderId="28" xfId="50" applyFont="1" applyFill="1" applyBorder="1" applyAlignment="1">
      <alignment horizontal="left" vertical="center"/>
      <protection/>
    </xf>
    <xf numFmtId="0" fontId="52" fillId="0" borderId="15" xfId="0" applyFont="1" applyBorder="1" applyAlignment="1">
      <alignment/>
    </xf>
    <xf numFmtId="3" fontId="11" fillId="34" borderId="29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7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7" fillId="34" borderId="13" xfId="50" applyNumberFormat="1" applyFont="1" applyFill="1" applyBorder="1" applyAlignment="1">
      <alignment horizontal="right"/>
      <protection/>
    </xf>
    <xf numFmtId="204" fontId="17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0" fillId="33" borderId="28" xfId="51" applyFont="1" applyFill="1" applyBorder="1" applyAlignment="1">
      <alignment horizontal="left" vertical="center" wrapText="1"/>
      <protection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33" xfId="0" applyFont="1" applyFill="1" applyBorder="1" applyAlignment="1" quotePrefix="1">
      <alignment horizontal="center"/>
    </xf>
    <xf numFmtId="0" fontId="16" fillId="33" borderId="34" xfId="0" applyFont="1" applyFill="1" applyBorder="1" applyAlignment="1" quotePrefix="1">
      <alignment horizontal="center"/>
    </xf>
    <xf numFmtId="0" fontId="16" fillId="33" borderId="35" xfId="0" applyFont="1" applyFill="1" applyBorder="1" applyAlignment="1" quotePrefix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9" xfId="0" applyFont="1" applyBorder="1" applyAlignment="1" quotePrefix="1">
      <alignment horizontal="center"/>
    </xf>
    <xf numFmtId="0" fontId="16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66675</xdr:colOff>
      <xdr:row>38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86350"/>
          <a:ext cx="66675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thickBo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7.5" customHeight="1">
      <c r="A3" s="71" t="s">
        <v>2</v>
      </c>
      <c r="B3" s="68" t="s">
        <v>65</v>
      </c>
      <c r="C3" s="68"/>
      <c r="D3" s="68"/>
      <c r="E3" s="68"/>
      <c r="F3" s="68" t="s">
        <v>85</v>
      </c>
      <c r="G3" s="68"/>
      <c r="H3" s="68"/>
      <c r="I3" s="68"/>
      <c r="J3" s="68" t="s">
        <v>56</v>
      </c>
      <c r="K3" s="68"/>
      <c r="L3" s="68"/>
      <c r="M3" s="69"/>
    </row>
    <row r="4" spans="1:13" ht="33.75">
      <c r="A4" s="72"/>
      <c r="B4" s="17">
        <v>2019</v>
      </c>
      <c r="C4" s="17">
        <v>2020</v>
      </c>
      <c r="D4" s="15" t="s">
        <v>79</v>
      </c>
      <c r="E4" s="15" t="s">
        <v>78</v>
      </c>
      <c r="F4" s="17">
        <v>2019</v>
      </c>
      <c r="G4" s="17">
        <v>2020</v>
      </c>
      <c r="H4" s="15" t="s">
        <v>79</v>
      </c>
      <c r="I4" s="15" t="s">
        <v>78</v>
      </c>
      <c r="J4" s="19" t="s">
        <v>75</v>
      </c>
      <c r="K4" s="19" t="s">
        <v>80</v>
      </c>
      <c r="L4" s="15" t="s">
        <v>81</v>
      </c>
      <c r="M4" s="16" t="s">
        <v>82</v>
      </c>
    </row>
    <row r="5" spans="1:13" s="23" customFormat="1" ht="19.5" customHeight="1">
      <c r="A5" s="22" t="s">
        <v>3</v>
      </c>
      <c r="B5" s="20">
        <v>1878341.6274400002</v>
      </c>
      <c r="C5" s="20">
        <v>1767977.27397</v>
      </c>
      <c r="D5" s="24">
        <v>-5.875627301111154</v>
      </c>
      <c r="E5" s="24">
        <v>19.66040644690202</v>
      </c>
      <c r="F5" s="20">
        <v>7567276.922740001</v>
      </c>
      <c r="G5" s="20">
        <v>7789630.781159999</v>
      </c>
      <c r="H5" s="24">
        <v>2.9383602673745752</v>
      </c>
      <c r="I5" s="24">
        <v>15.05482750724138</v>
      </c>
      <c r="J5" s="20">
        <v>22683700.03385</v>
      </c>
      <c r="K5" s="20">
        <v>23600804.172909997</v>
      </c>
      <c r="L5" s="24">
        <v>4.04300946358592</v>
      </c>
      <c r="M5" s="25">
        <v>13.66531621830413</v>
      </c>
    </row>
    <row r="6" spans="1:13" ht="19.5" customHeight="1">
      <c r="A6" s="55" t="s">
        <v>4</v>
      </c>
      <c r="B6" s="14">
        <v>1183872.04688</v>
      </c>
      <c r="C6" s="14">
        <v>1243971.14056</v>
      </c>
      <c r="D6" s="26">
        <v>5.0764855744661155</v>
      </c>
      <c r="E6" s="26">
        <v>13.833310298558102</v>
      </c>
      <c r="F6" s="14">
        <v>4927252.62212</v>
      </c>
      <c r="G6" s="14">
        <v>5339144.408989999</v>
      </c>
      <c r="H6" s="26">
        <v>8.359461518593264</v>
      </c>
      <c r="I6" s="26">
        <v>10.31883286535268</v>
      </c>
      <c r="J6" s="14">
        <v>14985685.33907</v>
      </c>
      <c r="K6" s="14">
        <v>15755131.54675</v>
      </c>
      <c r="L6" s="26">
        <v>5.134541332413638</v>
      </c>
      <c r="M6" s="27">
        <v>9.12252197297781</v>
      </c>
    </row>
    <row r="7" spans="1:13" ht="19.5" customHeight="1">
      <c r="A7" s="55" t="s">
        <v>5</v>
      </c>
      <c r="B7" s="14">
        <v>597721.19306</v>
      </c>
      <c r="C7" s="14">
        <v>595133.57956</v>
      </c>
      <c r="D7" s="26">
        <v>-0.43291312572553037</v>
      </c>
      <c r="E7" s="26">
        <v>6.618053431238755</v>
      </c>
      <c r="F7" s="14">
        <v>2309758.55026</v>
      </c>
      <c r="G7" s="14">
        <v>2404926.19909</v>
      </c>
      <c r="H7" s="26">
        <v>4.120242300620003</v>
      </c>
      <c r="I7" s="26">
        <v>4.647941617786663</v>
      </c>
      <c r="J7" s="14">
        <v>6772314.59006</v>
      </c>
      <c r="K7" s="14">
        <v>6884018.09334</v>
      </c>
      <c r="L7" s="26">
        <v>1.649413975008656</v>
      </c>
      <c r="M7" s="27">
        <v>3.9859779102780886</v>
      </c>
    </row>
    <row r="8" spans="1:13" ht="19.5" customHeight="1">
      <c r="A8" s="55" t="s">
        <v>6</v>
      </c>
      <c r="B8" s="14">
        <v>113212.84436</v>
      </c>
      <c r="C8" s="14">
        <v>118946.38009</v>
      </c>
      <c r="D8" s="26">
        <v>5.06438625618151</v>
      </c>
      <c r="E8" s="26">
        <v>1.3227173292255654</v>
      </c>
      <c r="F8" s="14">
        <v>621876.12863</v>
      </c>
      <c r="G8" s="14">
        <v>756301.07223</v>
      </c>
      <c r="H8" s="26">
        <v>21.616032102106832</v>
      </c>
      <c r="I8" s="26">
        <v>1.4616844502440975</v>
      </c>
      <c r="J8" s="14">
        <v>2153858.26684</v>
      </c>
      <c r="K8" s="14">
        <v>2394985.76172</v>
      </c>
      <c r="L8" s="26">
        <v>11.195142159180516</v>
      </c>
      <c r="M8" s="27">
        <v>1.3867424826907655</v>
      </c>
    </row>
    <row r="9" spans="1:13" ht="19.5" customHeight="1">
      <c r="A9" s="55" t="s">
        <v>7</v>
      </c>
      <c r="B9" s="14">
        <v>125216.48028</v>
      </c>
      <c r="C9" s="14">
        <v>144222.45682</v>
      </c>
      <c r="D9" s="26">
        <v>15.178494474130085</v>
      </c>
      <c r="E9" s="26">
        <v>1.603794438762729</v>
      </c>
      <c r="F9" s="14">
        <v>500806.07157</v>
      </c>
      <c r="G9" s="14">
        <v>565431.69209</v>
      </c>
      <c r="H9" s="26">
        <v>12.904320492242082</v>
      </c>
      <c r="I9" s="26">
        <v>1.0927959014605475</v>
      </c>
      <c r="J9" s="14">
        <v>1557992.80955</v>
      </c>
      <c r="K9" s="14">
        <v>1613419.65685</v>
      </c>
      <c r="L9" s="26">
        <v>3.5575804304263214</v>
      </c>
      <c r="M9" s="27">
        <v>0.9342007857931591</v>
      </c>
    </row>
    <row r="10" spans="1:13" ht="19.5" customHeight="1">
      <c r="A10" s="55" t="s">
        <v>8</v>
      </c>
      <c r="B10" s="14">
        <v>117650.87019</v>
      </c>
      <c r="C10" s="14">
        <v>104110.40852</v>
      </c>
      <c r="D10" s="26">
        <v>-11.50901956622409</v>
      </c>
      <c r="E10" s="26">
        <v>1.1577371366657867</v>
      </c>
      <c r="F10" s="14">
        <v>462805.92473</v>
      </c>
      <c r="G10" s="14">
        <v>441118.7032</v>
      </c>
      <c r="H10" s="26">
        <v>-4.686029363745141</v>
      </c>
      <c r="I10" s="26">
        <v>0.8525392503783166</v>
      </c>
      <c r="J10" s="14">
        <v>1416005.97314</v>
      </c>
      <c r="K10" s="14">
        <v>1395534.33783</v>
      </c>
      <c r="L10" s="26">
        <v>-1.4457308583666397</v>
      </c>
      <c r="M10" s="27">
        <v>0.8080410260697155</v>
      </c>
    </row>
    <row r="11" spans="1:13" ht="19.5" customHeight="1">
      <c r="A11" s="55" t="s">
        <v>9</v>
      </c>
      <c r="B11" s="14">
        <v>135925.36208</v>
      </c>
      <c r="C11" s="14">
        <v>197949.33675</v>
      </c>
      <c r="D11" s="26">
        <v>45.630906345127315</v>
      </c>
      <c r="E11" s="26">
        <v>2.2012525125171467</v>
      </c>
      <c r="F11" s="14">
        <v>568726.21017</v>
      </c>
      <c r="G11" s="14">
        <v>754256.86107</v>
      </c>
      <c r="H11" s="26">
        <v>32.62213831230714</v>
      </c>
      <c r="I11" s="26">
        <v>1.4577336536958696</v>
      </c>
      <c r="J11" s="14">
        <v>1643030.95884</v>
      </c>
      <c r="K11" s="14">
        <v>2215781.85853</v>
      </c>
      <c r="L11" s="26">
        <v>34.8594100804022</v>
      </c>
      <c r="M11" s="27">
        <v>1.28298000126411</v>
      </c>
    </row>
    <row r="12" spans="1:13" ht="19.5" customHeight="1">
      <c r="A12" s="55" t="s">
        <v>10</v>
      </c>
      <c r="B12" s="14">
        <v>24122.2028</v>
      </c>
      <c r="C12" s="14">
        <v>23301.29163</v>
      </c>
      <c r="D12" s="26">
        <v>-3.4031351813359243</v>
      </c>
      <c r="E12" s="26">
        <v>0.2591169416758971</v>
      </c>
      <c r="F12" s="14">
        <v>113728.25538</v>
      </c>
      <c r="G12" s="14">
        <v>101929.35414</v>
      </c>
      <c r="H12" s="26">
        <v>-10.374643663156847</v>
      </c>
      <c r="I12" s="26">
        <v>0.1969963516388519</v>
      </c>
      <c r="J12" s="14">
        <v>315684.89713</v>
      </c>
      <c r="K12" s="14">
        <v>270866.01063</v>
      </c>
      <c r="L12" s="26">
        <v>-14.197348972809259</v>
      </c>
      <c r="M12" s="27">
        <v>0.15683659170809872</v>
      </c>
    </row>
    <row r="13" spans="1:13" ht="19.5" customHeight="1">
      <c r="A13" s="55" t="s">
        <v>11</v>
      </c>
      <c r="B13" s="14">
        <v>60277.45045</v>
      </c>
      <c r="C13" s="14">
        <v>53493.75399</v>
      </c>
      <c r="D13" s="26">
        <v>-11.254119756818612</v>
      </c>
      <c r="E13" s="26">
        <v>0.5948656474822043</v>
      </c>
      <c r="F13" s="14">
        <v>298527.01532</v>
      </c>
      <c r="G13" s="14">
        <v>272102.58553</v>
      </c>
      <c r="H13" s="26">
        <v>-8.85160418787388</v>
      </c>
      <c r="I13" s="26">
        <v>0.5258859635987159</v>
      </c>
      <c r="J13" s="14">
        <v>1030005.37825</v>
      </c>
      <c r="K13" s="14">
        <v>881992.74152</v>
      </c>
      <c r="L13" s="26">
        <v>-14.37008387096739</v>
      </c>
      <c r="M13" s="27">
        <v>0.5106906369298378</v>
      </c>
    </row>
    <row r="14" spans="1:13" ht="19.5" customHeight="1">
      <c r="A14" s="55" t="s">
        <v>51</v>
      </c>
      <c r="B14" s="14">
        <v>9745.64366</v>
      </c>
      <c r="C14" s="14">
        <v>6813.9332</v>
      </c>
      <c r="D14" s="26">
        <v>-30.082266110681903</v>
      </c>
      <c r="E14" s="26">
        <v>0.07577286099001795</v>
      </c>
      <c r="F14" s="14">
        <v>51024.46606</v>
      </c>
      <c r="G14" s="14">
        <v>43077.94164</v>
      </c>
      <c r="H14" s="26">
        <v>-15.57394919263953</v>
      </c>
      <c r="I14" s="26">
        <v>0.08325567654961874</v>
      </c>
      <c r="J14" s="14">
        <v>96792.46526</v>
      </c>
      <c r="K14" s="14">
        <v>98533.08633</v>
      </c>
      <c r="L14" s="26">
        <v>1.79830223904766</v>
      </c>
      <c r="M14" s="27">
        <v>0.05705253824403422</v>
      </c>
    </row>
    <row r="15" spans="1:13" ht="19.5" customHeight="1">
      <c r="A15" s="55" t="s">
        <v>12</v>
      </c>
      <c r="B15" s="14">
        <v>217806.06377</v>
      </c>
      <c r="C15" s="14">
        <v>183527.29629</v>
      </c>
      <c r="D15" s="26">
        <v>-15.738206221934153</v>
      </c>
      <c r="E15" s="26">
        <v>2.040875350767455</v>
      </c>
      <c r="F15" s="14">
        <v>886975.90808</v>
      </c>
      <c r="G15" s="14">
        <v>784482.69363</v>
      </c>
      <c r="H15" s="26">
        <v>-11.55535494440461</v>
      </c>
      <c r="I15" s="26">
        <v>1.5161503756481</v>
      </c>
      <c r="J15" s="14">
        <v>2568637.9596</v>
      </c>
      <c r="K15" s="14">
        <v>2402521.68301</v>
      </c>
      <c r="L15" s="26">
        <v>-6.4670957605823425</v>
      </c>
      <c r="M15" s="27">
        <v>1.3911059249984774</v>
      </c>
    </row>
    <row r="16" spans="1:13" ht="19.5" customHeight="1">
      <c r="A16" s="55" t="s">
        <v>13</v>
      </c>
      <c r="B16" s="14">
        <v>217806.06377</v>
      </c>
      <c r="C16" s="14">
        <v>183527.29629</v>
      </c>
      <c r="D16" s="26">
        <v>-15.738206221934153</v>
      </c>
      <c r="E16" s="26">
        <v>2.040875350767455</v>
      </c>
      <c r="F16" s="14">
        <v>886975.90808</v>
      </c>
      <c r="G16" s="14">
        <v>784482.69363</v>
      </c>
      <c r="H16" s="26">
        <v>-11.55535494440461</v>
      </c>
      <c r="I16" s="26">
        <v>1.5161503756481</v>
      </c>
      <c r="J16" s="14">
        <v>2568637.9596</v>
      </c>
      <c r="K16" s="14">
        <v>2402521.68301</v>
      </c>
      <c r="L16" s="26">
        <v>-6.4670957605823425</v>
      </c>
      <c r="M16" s="27">
        <v>1.3911059249984774</v>
      </c>
    </row>
    <row r="17" spans="1:13" ht="19.5" customHeight="1">
      <c r="A17" s="56" t="s">
        <v>14</v>
      </c>
      <c r="B17" s="14">
        <v>476663.51679</v>
      </c>
      <c r="C17" s="14">
        <v>340478.83712</v>
      </c>
      <c r="D17" s="26">
        <v>-28.570401315189788</v>
      </c>
      <c r="E17" s="26">
        <v>3.78622079757646</v>
      </c>
      <c r="F17" s="14">
        <v>1753048.39254</v>
      </c>
      <c r="G17" s="14">
        <v>1666003.67854</v>
      </c>
      <c r="H17" s="26">
        <v>-4.965334349605742</v>
      </c>
      <c r="I17" s="26">
        <v>3.2198442662406013</v>
      </c>
      <c r="J17" s="14">
        <v>5129376.73518</v>
      </c>
      <c r="K17" s="14">
        <v>5443150.94315</v>
      </c>
      <c r="L17" s="26">
        <v>6.117199499462949</v>
      </c>
      <c r="M17" s="27">
        <v>3.151688320327846</v>
      </c>
    </row>
    <row r="18" spans="1:13" ht="19.5" customHeight="1">
      <c r="A18" s="55" t="s">
        <v>15</v>
      </c>
      <c r="B18" s="14">
        <v>476663.51679</v>
      </c>
      <c r="C18" s="14">
        <v>340478.83712</v>
      </c>
      <c r="D18" s="26">
        <v>-28.570401315189788</v>
      </c>
      <c r="E18" s="26">
        <v>3.78622079757646</v>
      </c>
      <c r="F18" s="14">
        <v>1753048.39254</v>
      </c>
      <c r="G18" s="14">
        <v>1666003.67854</v>
      </c>
      <c r="H18" s="26">
        <v>-4.965334349605742</v>
      </c>
      <c r="I18" s="26">
        <v>3.2198442662406013</v>
      </c>
      <c r="J18" s="14">
        <v>5129376.73518</v>
      </c>
      <c r="K18" s="14">
        <v>5443150.94315</v>
      </c>
      <c r="L18" s="26">
        <v>6.117199499462949</v>
      </c>
      <c r="M18" s="27">
        <v>3.151688320327846</v>
      </c>
    </row>
    <row r="19" spans="1:13" s="23" customFormat="1" ht="19.5" customHeight="1">
      <c r="A19" s="57" t="s">
        <v>16</v>
      </c>
      <c r="B19" s="20">
        <v>11771343.655220002</v>
      </c>
      <c r="C19" s="20">
        <v>6254384.10516</v>
      </c>
      <c r="D19" s="24">
        <v>-46.86771291069653</v>
      </c>
      <c r="E19" s="24">
        <v>69.55051707558074</v>
      </c>
      <c r="F19" s="20">
        <v>46055909.839140005</v>
      </c>
      <c r="G19" s="20">
        <v>38585582.559820004</v>
      </c>
      <c r="H19" s="24">
        <v>-16.220127461191623</v>
      </c>
      <c r="I19" s="24">
        <v>74.57340482805353</v>
      </c>
      <c r="J19" s="20">
        <v>137627716.50279</v>
      </c>
      <c r="K19" s="20">
        <v>130729124.45706001</v>
      </c>
      <c r="L19" s="24">
        <v>-5.0125020025237035</v>
      </c>
      <c r="M19" s="25">
        <v>75.69465902769237</v>
      </c>
    </row>
    <row r="20" spans="1:13" ht="19.5" customHeight="1">
      <c r="A20" s="56" t="s">
        <v>17</v>
      </c>
      <c r="B20" s="14">
        <v>1062035.64454</v>
      </c>
      <c r="C20" s="14">
        <v>437131.39992000005</v>
      </c>
      <c r="D20" s="26">
        <v>-58.8402327014801</v>
      </c>
      <c r="E20" s="26">
        <v>4.861024584231338</v>
      </c>
      <c r="F20" s="14">
        <v>4121515.8826900003</v>
      </c>
      <c r="G20" s="14">
        <v>3415979.47357</v>
      </c>
      <c r="H20" s="26">
        <v>-17.118371715688166</v>
      </c>
      <c r="I20" s="26">
        <v>6.601979373304171</v>
      </c>
      <c r="J20" s="14">
        <v>12299627.48815</v>
      </c>
      <c r="K20" s="14">
        <v>11411031.29976</v>
      </c>
      <c r="L20" s="26">
        <v>-7.224578055279415</v>
      </c>
      <c r="M20" s="27">
        <v>6.607204989530636</v>
      </c>
    </row>
    <row r="21" spans="1:13" ht="19.5" customHeight="1">
      <c r="A21" s="55" t="s">
        <v>18</v>
      </c>
      <c r="B21" s="14">
        <v>690699.95064</v>
      </c>
      <c r="C21" s="14">
        <v>306849.01066</v>
      </c>
      <c r="D21" s="26">
        <v>-55.574195368672775</v>
      </c>
      <c r="E21" s="26">
        <v>3.412247632492893</v>
      </c>
      <c r="F21" s="14">
        <v>2733634.26073</v>
      </c>
      <c r="G21" s="14">
        <v>2212000.61958</v>
      </c>
      <c r="H21" s="26">
        <v>-19.08205675658678</v>
      </c>
      <c r="I21" s="26">
        <v>4.275079103136757</v>
      </c>
      <c r="J21" s="14">
        <v>8299933.76068</v>
      </c>
      <c r="K21" s="14">
        <v>7395210.96257</v>
      </c>
      <c r="L21" s="26">
        <v>-10.900361667896941</v>
      </c>
      <c r="M21" s="27">
        <v>4.281968341595193</v>
      </c>
    </row>
    <row r="22" spans="1:13" ht="19.5" customHeight="1">
      <c r="A22" s="55" t="s">
        <v>19</v>
      </c>
      <c r="B22" s="14">
        <v>141711.73424</v>
      </c>
      <c r="C22" s="14">
        <v>54437.80816</v>
      </c>
      <c r="D22" s="26">
        <v>-61.585532452940505</v>
      </c>
      <c r="E22" s="26">
        <v>0.6053637963913332</v>
      </c>
      <c r="F22" s="14">
        <v>580872.62948</v>
      </c>
      <c r="G22" s="14">
        <v>469426.45662</v>
      </c>
      <c r="H22" s="26">
        <v>-19.18599142117733</v>
      </c>
      <c r="I22" s="26">
        <v>0.9072489480300144</v>
      </c>
      <c r="J22" s="14">
        <v>1672223.6481</v>
      </c>
      <c r="K22" s="14">
        <v>1553879.08279</v>
      </c>
      <c r="L22" s="26">
        <v>-7.077077605287109</v>
      </c>
      <c r="M22" s="27">
        <v>0.8997256566243326</v>
      </c>
    </row>
    <row r="23" spans="1:13" ht="19.5" customHeight="1">
      <c r="A23" s="55" t="s">
        <v>20</v>
      </c>
      <c r="B23" s="14">
        <v>229623.95966</v>
      </c>
      <c r="C23" s="14">
        <v>75844.5811</v>
      </c>
      <c r="D23" s="26">
        <v>-66.97009266267261</v>
      </c>
      <c r="E23" s="26">
        <v>0.8434131553471119</v>
      </c>
      <c r="F23" s="14">
        <v>807008.99248</v>
      </c>
      <c r="G23" s="14">
        <v>734552.39737</v>
      </c>
      <c r="H23" s="26">
        <v>-8.978412357876628</v>
      </c>
      <c r="I23" s="26">
        <v>1.4196513221373994</v>
      </c>
      <c r="J23" s="14">
        <v>2327470.07937</v>
      </c>
      <c r="K23" s="14">
        <v>2461941.2544</v>
      </c>
      <c r="L23" s="26">
        <v>5.777568365836897</v>
      </c>
      <c r="M23" s="27">
        <v>1.425510991311111</v>
      </c>
    </row>
    <row r="24" spans="1:13" ht="19.5" customHeight="1">
      <c r="A24" s="56" t="s">
        <v>21</v>
      </c>
      <c r="B24" s="14">
        <v>1768194.98937</v>
      </c>
      <c r="C24" s="14">
        <v>1285160.12551</v>
      </c>
      <c r="D24" s="26">
        <v>-27.31796361622444</v>
      </c>
      <c r="E24" s="26">
        <v>14.291343440259036</v>
      </c>
      <c r="F24" s="14">
        <v>6784474.42942</v>
      </c>
      <c r="G24" s="14">
        <v>6044142.97939</v>
      </c>
      <c r="H24" s="26">
        <v>-10.912141503837761</v>
      </c>
      <c r="I24" s="26">
        <v>11.681366234186271</v>
      </c>
      <c r="J24" s="14">
        <v>18615088.03098</v>
      </c>
      <c r="K24" s="14">
        <v>19847291.75836</v>
      </c>
      <c r="L24" s="26">
        <v>6.619381682908594</v>
      </c>
      <c r="M24" s="27">
        <v>11.49196086573389</v>
      </c>
    </row>
    <row r="25" spans="1:13" ht="19.5" customHeight="1">
      <c r="A25" s="55" t="s">
        <v>22</v>
      </c>
      <c r="B25" s="14">
        <v>1768194.98937</v>
      </c>
      <c r="C25" s="14">
        <v>1285160.12551</v>
      </c>
      <c r="D25" s="26">
        <v>-27.31796361622444</v>
      </c>
      <c r="E25" s="26">
        <v>14.291343440259036</v>
      </c>
      <c r="F25" s="14">
        <v>6784474.42942</v>
      </c>
      <c r="G25" s="14">
        <v>6044142.97939</v>
      </c>
      <c r="H25" s="26">
        <v>-10.912141503837761</v>
      </c>
      <c r="I25" s="26">
        <v>11.681366234186271</v>
      </c>
      <c r="J25" s="14">
        <v>18615088.03098</v>
      </c>
      <c r="K25" s="14">
        <v>19847291.75836</v>
      </c>
      <c r="L25" s="26">
        <v>6.619381682908594</v>
      </c>
      <c r="M25" s="27">
        <v>11.49196086573389</v>
      </c>
    </row>
    <row r="26" spans="1:13" ht="19.5" customHeight="1">
      <c r="A26" s="55" t="s">
        <v>23</v>
      </c>
      <c r="B26" s="14">
        <v>8941113.021310002</v>
      </c>
      <c r="C26" s="14">
        <v>4532092.57973</v>
      </c>
      <c r="D26" s="26">
        <v>-49.31176276456482</v>
      </c>
      <c r="E26" s="26">
        <v>50.39814905109037</v>
      </c>
      <c r="F26" s="14">
        <v>35149919.527030006</v>
      </c>
      <c r="G26" s="14">
        <v>29125460.106860004</v>
      </c>
      <c r="H26" s="26">
        <v>-17.139326351905986</v>
      </c>
      <c r="I26" s="26">
        <v>56.290059220563094</v>
      </c>
      <c r="J26" s="14">
        <v>106713000.98366</v>
      </c>
      <c r="K26" s="14">
        <v>99470801.39894001</v>
      </c>
      <c r="L26" s="26">
        <v>-6.78661411258495</v>
      </c>
      <c r="M26" s="27">
        <v>57.59549317242784</v>
      </c>
    </row>
    <row r="27" spans="1:13" ht="19.5" customHeight="1">
      <c r="A27" s="55" t="s">
        <v>24</v>
      </c>
      <c r="B27" s="14">
        <v>1502300.85769</v>
      </c>
      <c r="C27" s="14">
        <v>575845.74817</v>
      </c>
      <c r="D27" s="26">
        <v>-61.66907945087349</v>
      </c>
      <c r="E27" s="26">
        <v>6.403567300568532</v>
      </c>
      <c r="F27" s="14">
        <v>6003685.29529</v>
      </c>
      <c r="G27" s="14">
        <v>4798017.9582</v>
      </c>
      <c r="H27" s="26">
        <v>-20.082120860596532</v>
      </c>
      <c r="I27" s="26">
        <v>9.273011104974453</v>
      </c>
      <c r="J27" s="14">
        <v>17655769.8544</v>
      </c>
      <c r="K27" s="14">
        <v>16481718.29041</v>
      </c>
      <c r="L27" s="26">
        <v>-6.649676415539675</v>
      </c>
      <c r="M27" s="27">
        <v>9.543229570032437</v>
      </c>
    </row>
    <row r="28" spans="1:13" ht="19.5" customHeight="1">
      <c r="A28" s="55" t="s">
        <v>25</v>
      </c>
      <c r="B28" s="14">
        <v>2616414.36153</v>
      </c>
      <c r="C28" s="14">
        <v>596301.03169</v>
      </c>
      <c r="D28" s="26">
        <v>-77.20922800082394</v>
      </c>
      <c r="E28" s="26">
        <v>6.631035828535957</v>
      </c>
      <c r="F28" s="14">
        <v>10371690.75435</v>
      </c>
      <c r="G28" s="14">
        <v>7576595.36222</v>
      </c>
      <c r="H28" s="26">
        <v>-26.94927431149744</v>
      </c>
      <c r="I28" s="26">
        <v>14.643099201346374</v>
      </c>
      <c r="J28" s="14">
        <v>30807363.0897</v>
      </c>
      <c r="K28" s="14">
        <v>27792297.01598</v>
      </c>
      <c r="L28" s="26">
        <v>-9.786835909783013</v>
      </c>
      <c r="M28" s="27">
        <v>16.092270601199964</v>
      </c>
    </row>
    <row r="29" spans="1:13" ht="19.5" customHeight="1">
      <c r="A29" s="55" t="s">
        <v>26</v>
      </c>
      <c r="B29" s="14">
        <v>114410.34541</v>
      </c>
      <c r="C29" s="14">
        <v>28953.63925</v>
      </c>
      <c r="D29" s="26">
        <v>-74.69316332693344</v>
      </c>
      <c r="E29" s="26">
        <v>0.3219726430610411</v>
      </c>
      <c r="F29" s="14">
        <v>381669.54447</v>
      </c>
      <c r="G29" s="14">
        <v>354081.12075</v>
      </c>
      <c r="H29" s="26">
        <v>-7.228353459092548</v>
      </c>
      <c r="I29" s="26">
        <v>0.6843238590145528</v>
      </c>
      <c r="J29" s="14">
        <v>1151559.42314</v>
      </c>
      <c r="K29" s="14">
        <v>1014725.74953</v>
      </c>
      <c r="L29" s="26">
        <v>-11.882467448956351</v>
      </c>
      <c r="M29" s="27">
        <v>0.5875455827941548</v>
      </c>
    </row>
    <row r="30" spans="1:13" ht="19.5" customHeight="1">
      <c r="A30" s="55" t="s">
        <v>53</v>
      </c>
      <c r="B30" s="14">
        <v>936995.6023</v>
      </c>
      <c r="C30" s="14">
        <v>620608.29884</v>
      </c>
      <c r="D30" s="26">
        <v>-33.766146039893755</v>
      </c>
      <c r="E30" s="26">
        <v>6.901339502015494</v>
      </c>
      <c r="F30" s="14">
        <v>3615530.79434</v>
      </c>
      <c r="G30" s="14">
        <v>3139828.57283</v>
      </c>
      <c r="H30" s="26">
        <v>-13.15718904274573</v>
      </c>
      <c r="I30" s="26">
        <v>6.068269330632426</v>
      </c>
      <c r="J30" s="14">
        <v>11295194.2629</v>
      </c>
      <c r="K30" s="14">
        <v>10761035.18139</v>
      </c>
      <c r="L30" s="26">
        <v>-4.729082732684728</v>
      </c>
      <c r="M30" s="27">
        <v>6.23084482683788</v>
      </c>
    </row>
    <row r="31" spans="1:13" ht="19.5" customHeight="1">
      <c r="A31" s="55" t="s">
        <v>27</v>
      </c>
      <c r="B31" s="14">
        <v>659092.91439</v>
      </c>
      <c r="C31" s="14">
        <v>456618.76372</v>
      </c>
      <c r="D31" s="26">
        <v>-30.720122497052298</v>
      </c>
      <c r="E31" s="26">
        <v>5.077729571635574</v>
      </c>
      <c r="F31" s="14">
        <v>2544641.30201</v>
      </c>
      <c r="G31" s="14">
        <v>2341677.13582</v>
      </c>
      <c r="H31" s="26">
        <v>-7.976140528320428</v>
      </c>
      <c r="I31" s="26">
        <v>4.5257017113937374</v>
      </c>
      <c r="J31" s="14">
        <v>7559478.99452</v>
      </c>
      <c r="K31" s="14">
        <v>7631196.92813</v>
      </c>
      <c r="L31" s="26">
        <v>0.9487152972048644</v>
      </c>
      <c r="M31" s="27">
        <v>4.418608721254833</v>
      </c>
    </row>
    <row r="32" spans="1:13" ht="19.5" customHeight="1">
      <c r="A32" s="55" t="s">
        <v>28</v>
      </c>
      <c r="B32" s="14">
        <v>706603.435</v>
      </c>
      <c r="C32" s="14">
        <v>518846.02955</v>
      </c>
      <c r="D32" s="26">
        <v>-26.571821781477762</v>
      </c>
      <c r="E32" s="26">
        <v>5.769714336547194</v>
      </c>
      <c r="F32" s="14">
        <v>2724669.10801</v>
      </c>
      <c r="G32" s="14">
        <v>2583186.27348</v>
      </c>
      <c r="H32" s="26">
        <v>-5.192661160728396</v>
      </c>
      <c r="I32" s="26">
        <v>4.99246047198707</v>
      </c>
      <c r="J32" s="14">
        <v>8123819.03661</v>
      </c>
      <c r="K32" s="14">
        <v>7979865.30335</v>
      </c>
      <c r="L32" s="26">
        <v>-1.7719958139302765</v>
      </c>
      <c r="M32" s="27">
        <v>4.620494367514831</v>
      </c>
    </row>
    <row r="33" spans="1:13" ht="19.5" customHeight="1">
      <c r="A33" s="55" t="s">
        <v>29</v>
      </c>
      <c r="B33" s="14">
        <v>1235495.1953</v>
      </c>
      <c r="C33" s="14">
        <v>903166.25199</v>
      </c>
      <c r="D33" s="26">
        <v>-26.898440768869573</v>
      </c>
      <c r="E33" s="26">
        <v>10.043463716802185</v>
      </c>
      <c r="F33" s="14">
        <v>4933623.80487</v>
      </c>
      <c r="G33" s="14">
        <v>4040775.29186</v>
      </c>
      <c r="H33" s="26">
        <v>-18.0972151165775</v>
      </c>
      <c r="I33" s="26">
        <v>7.809506858990847</v>
      </c>
      <c r="J33" s="14">
        <v>15757778.67493</v>
      </c>
      <c r="K33" s="14">
        <v>12937551.33692</v>
      </c>
      <c r="L33" s="26">
        <v>-17.897366095748442</v>
      </c>
      <c r="M33" s="27">
        <v>7.4910892363781745</v>
      </c>
    </row>
    <row r="34" spans="1:13" ht="19.5" customHeight="1">
      <c r="A34" s="55" t="s">
        <v>30</v>
      </c>
      <c r="B34" s="14">
        <v>311274.89952</v>
      </c>
      <c r="C34" s="14">
        <v>231795.96721</v>
      </c>
      <c r="D34" s="26">
        <v>-25.533357309747778</v>
      </c>
      <c r="E34" s="26">
        <v>2.5776365992918877</v>
      </c>
      <c r="F34" s="14">
        <v>1146252.24529</v>
      </c>
      <c r="G34" s="14">
        <v>1146272.1612</v>
      </c>
      <c r="H34" s="26">
        <v>0.0017374805660636092</v>
      </c>
      <c r="I34" s="26">
        <v>2.215371966660653</v>
      </c>
      <c r="J34" s="14">
        <v>3159648.69091</v>
      </c>
      <c r="K34" s="14">
        <v>3515278.38079</v>
      </c>
      <c r="L34" s="26">
        <v>11.255355410337604</v>
      </c>
      <c r="M34" s="27">
        <v>2.0354132985011932</v>
      </c>
    </row>
    <row r="35" spans="1:13" ht="19.5" customHeight="1">
      <c r="A35" s="55" t="s">
        <v>31</v>
      </c>
      <c r="B35" s="14">
        <v>257747.118</v>
      </c>
      <c r="C35" s="14">
        <v>145571.86371</v>
      </c>
      <c r="D35" s="26">
        <v>-43.52143882749447</v>
      </c>
      <c r="E35" s="26">
        <v>1.6188002243631725</v>
      </c>
      <c r="F35" s="14">
        <v>1074109.92712</v>
      </c>
      <c r="G35" s="14">
        <v>1040080.26089</v>
      </c>
      <c r="H35" s="26">
        <v>-3.168173514720533</v>
      </c>
      <c r="I35" s="26">
        <v>2.010137497050124</v>
      </c>
      <c r="J35" s="14">
        <v>4258358.01754</v>
      </c>
      <c r="K35" s="14">
        <v>4069521.25567</v>
      </c>
      <c r="L35" s="26">
        <v>-4.434497078267954</v>
      </c>
      <c r="M35" s="27">
        <v>2.3563305050288768</v>
      </c>
    </row>
    <row r="36" spans="1:13" ht="19.5" customHeight="1">
      <c r="A36" s="55" t="s">
        <v>49</v>
      </c>
      <c r="B36" s="14">
        <v>197031.90615</v>
      </c>
      <c r="C36" s="14">
        <v>160675.06228</v>
      </c>
      <c r="D36" s="26">
        <v>-18.452262164241354</v>
      </c>
      <c r="E36" s="26">
        <v>1.7867520566102584</v>
      </c>
      <c r="F36" s="14">
        <v>811750.3314</v>
      </c>
      <c r="G36" s="14">
        <v>643249.77528</v>
      </c>
      <c r="H36" s="26">
        <v>-20.757682455071194</v>
      </c>
      <c r="I36" s="26">
        <v>1.2431929937339183</v>
      </c>
      <c r="J36" s="14">
        <v>2253657.57463</v>
      </c>
      <c r="K36" s="14">
        <v>2572299.12242</v>
      </c>
      <c r="L36" s="26">
        <v>14.138862592837048</v>
      </c>
      <c r="M36" s="27">
        <v>1.4894103039202213</v>
      </c>
    </row>
    <row r="37" spans="1:13" ht="19.5" customHeight="1">
      <c r="A37" s="55" t="s">
        <v>50</v>
      </c>
      <c r="B37" s="14">
        <v>392857.37504</v>
      </c>
      <c r="C37" s="14">
        <v>287784.46334</v>
      </c>
      <c r="D37" s="26">
        <v>-26.745816262021727</v>
      </c>
      <c r="E37" s="26">
        <v>3.2002444837217863</v>
      </c>
      <c r="F37" s="14">
        <v>1503696.53215</v>
      </c>
      <c r="G37" s="14">
        <v>1433027.06852</v>
      </c>
      <c r="H37" s="26">
        <v>-4.69971580827923</v>
      </c>
      <c r="I37" s="26">
        <v>2.7695761116117583</v>
      </c>
      <c r="J37" s="14">
        <v>4570205.4999</v>
      </c>
      <c r="K37" s="14">
        <v>4606059.61292</v>
      </c>
      <c r="L37" s="26">
        <v>0.7845186178342431</v>
      </c>
      <c r="M37" s="27">
        <v>2.6669964578224103</v>
      </c>
    </row>
    <row r="38" spans="1:13" ht="19.5" customHeight="1">
      <c r="A38" s="55" t="s">
        <v>32</v>
      </c>
      <c r="B38" s="14">
        <v>10889.01098</v>
      </c>
      <c r="C38" s="14">
        <v>5925.45998</v>
      </c>
      <c r="D38" s="26">
        <v>-45.58312053423974</v>
      </c>
      <c r="E38" s="26">
        <v>0.06589278793728923</v>
      </c>
      <c r="F38" s="14">
        <v>38599.88773</v>
      </c>
      <c r="G38" s="14">
        <v>28669.12581</v>
      </c>
      <c r="H38" s="26">
        <v>-25.727437316564444</v>
      </c>
      <c r="I38" s="26">
        <v>0.05540811316716586</v>
      </c>
      <c r="J38" s="14">
        <v>120167.86448</v>
      </c>
      <c r="K38" s="14">
        <v>109253.22143</v>
      </c>
      <c r="L38" s="26">
        <v>-9.082830170304444</v>
      </c>
      <c r="M38" s="27">
        <v>0.06325970114285584</v>
      </c>
    </row>
    <row r="39" spans="1:13" s="23" customFormat="1" ht="19.5" customHeight="1">
      <c r="A39" s="57" t="s">
        <v>33</v>
      </c>
      <c r="B39" s="20">
        <v>385406.79995</v>
      </c>
      <c r="C39" s="20">
        <v>328972.02779</v>
      </c>
      <c r="D39" s="24">
        <v>-14.64291033975567</v>
      </c>
      <c r="E39" s="24">
        <v>3.6582618290616638</v>
      </c>
      <c r="F39" s="20">
        <v>1352117.2724</v>
      </c>
      <c r="G39" s="20">
        <v>1265515.60926</v>
      </c>
      <c r="H39" s="24">
        <v>-6.404892897069677</v>
      </c>
      <c r="I39" s="24">
        <v>2.445830841072755</v>
      </c>
      <c r="J39" s="20">
        <v>4441643.63566</v>
      </c>
      <c r="K39" s="20">
        <v>4223646.83603</v>
      </c>
      <c r="L39" s="24">
        <v>-4.9080209380104245</v>
      </c>
      <c r="M39" s="25">
        <v>2.445572158725008</v>
      </c>
    </row>
    <row r="40" spans="1:13" ht="19.5" customHeight="1">
      <c r="A40" s="55" t="s">
        <v>34</v>
      </c>
      <c r="B40" s="14">
        <v>385406.79995</v>
      </c>
      <c r="C40" s="14">
        <v>328972.02779</v>
      </c>
      <c r="D40" s="26">
        <v>-14.64291033975567</v>
      </c>
      <c r="E40" s="26">
        <v>3.6582618290616638</v>
      </c>
      <c r="F40" s="14">
        <v>1352117.2724</v>
      </c>
      <c r="G40" s="14">
        <v>1265515.60926</v>
      </c>
      <c r="H40" s="26">
        <v>-6.404892897069677</v>
      </c>
      <c r="I40" s="26">
        <v>2.445830841072755</v>
      </c>
      <c r="J40" s="14">
        <v>4441643.63566</v>
      </c>
      <c r="K40" s="14">
        <v>4223646.83603</v>
      </c>
      <c r="L40" s="26">
        <v>-4.9080209380104245</v>
      </c>
      <c r="M40" s="27">
        <v>2.445572158725008</v>
      </c>
    </row>
    <row r="41" spans="1:13" ht="19.5" customHeight="1">
      <c r="A41" s="58" t="s">
        <v>76</v>
      </c>
      <c r="B41" s="30">
        <v>14035092.082610002</v>
      </c>
      <c r="C41" s="30">
        <v>8351333.40692</v>
      </c>
      <c r="D41" s="31">
        <v>-40.49676797441457</v>
      </c>
      <c r="E41" s="32">
        <v>92.86918535154443</v>
      </c>
      <c r="F41" s="30">
        <v>54975304.03428001</v>
      </c>
      <c r="G41" s="30">
        <v>47640728.95024</v>
      </c>
      <c r="H41" s="31">
        <v>-13.341581666317866</v>
      </c>
      <c r="I41" s="32">
        <v>92.07406317636766</v>
      </c>
      <c r="J41" s="30">
        <v>164753060.17229998</v>
      </c>
      <c r="K41" s="30">
        <v>158553575.46600002</v>
      </c>
      <c r="L41" s="31">
        <v>-3.7628950259354776</v>
      </c>
      <c r="M41" s="33">
        <v>91.80554740472151</v>
      </c>
    </row>
    <row r="42" spans="1:13" ht="22.5" customHeight="1">
      <c r="A42" s="67" t="s">
        <v>84</v>
      </c>
      <c r="B42" s="30">
        <v>1305782.9013899975</v>
      </c>
      <c r="C42" s="30">
        <v>641244.0290799988</v>
      </c>
      <c r="D42" s="31">
        <v>-50.891987603957844</v>
      </c>
      <c r="E42" s="31">
        <v>7.130814648455577</v>
      </c>
      <c r="F42" s="30">
        <v>4899381.431719989</v>
      </c>
      <c r="G42" s="30">
        <v>4101018.189759992</v>
      </c>
      <c r="H42" s="31">
        <v>-16.29518446535242</v>
      </c>
      <c r="I42" s="31">
        <v>7.925936823632338</v>
      </c>
      <c r="J42" s="30">
        <v>14514075.373699993</v>
      </c>
      <c r="K42" s="30">
        <v>14152301.191999942</v>
      </c>
      <c r="L42" s="31">
        <v>-2.4925747757628307</v>
      </c>
      <c r="M42" s="34">
        <v>8.194452595278488</v>
      </c>
    </row>
    <row r="43" spans="1:13" ht="19.5" customHeight="1" thickBot="1">
      <c r="A43" s="59" t="s">
        <v>77</v>
      </c>
      <c r="B43" s="60">
        <v>15340874.984</v>
      </c>
      <c r="C43" s="61">
        <v>8992577.435999999</v>
      </c>
      <c r="D43" s="62">
        <v>-41.38158712994568</v>
      </c>
      <c r="E43" s="63">
        <v>100</v>
      </c>
      <c r="F43" s="64">
        <v>59874685.466</v>
      </c>
      <c r="G43" s="64">
        <v>51741747.13999999</v>
      </c>
      <c r="H43" s="62">
        <v>-13.583266889340598</v>
      </c>
      <c r="I43" s="63">
        <v>100</v>
      </c>
      <c r="J43" s="64">
        <v>179267135.54599997</v>
      </c>
      <c r="K43" s="64">
        <v>172705876.65799996</v>
      </c>
      <c r="L43" s="65">
        <v>-3.6600455895143096</v>
      </c>
      <c r="M43" s="66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3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thickBot="1">
      <c r="A2" s="73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7.5" customHeight="1">
      <c r="A3" s="74" t="s">
        <v>37</v>
      </c>
      <c r="B3" s="68" t="s">
        <v>65</v>
      </c>
      <c r="C3" s="68"/>
      <c r="D3" s="68"/>
      <c r="E3" s="68"/>
      <c r="F3" s="68" t="s">
        <v>85</v>
      </c>
      <c r="G3" s="68"/>
      <c r="H3" s="68"/>
      <c r="I3" s="68"/>
      <c r="J3" s="68" t="s">
        <v>56</v>
      </c>
      <c r="K3" s="68"/>
      <c r="L3" s="68"/>
      <c r="M3" s="69"/>
    </row>
    <row r="4" spans="1:13" ht="46.5" customHeight="1">
      <c r="A4" s="75"/>
      <c r="B4" s="17">
        <v>2019</v>
      </c>
      <c r="C4" s="17">
        <v>2020</v>
      </c>
      <c r="D4" s="15" t="s">
        <v>79</v>
      </c>
      <c r="E4" s="15" t="s">
        <v>78</v>
      </c>
      <c r="F4" s="17">
        <v>2019</v>
      </c>
      <c r="G4" s="17">
        <v>2020</v>
      </c>
      <c r="H4" s="15" t="s">
        <v>79</v>
      </c>
      <c r="I4" s="15" t="s">
        <v>78</v>
      </c>
      <c r="J4" s="19" t="s">
        <v>75</v>
      </c>
      <c r="K4" s="19" t="s">
        <v>80</v>
      </c>
      <c r="L4" s="15" t="s">
        <v>81</v>
      </c>
      <c r="M4" s="16" t="s">
        <v>82</v>
      </c>
    </row>
    <row r="5" spans="1:13" ht="30" customHeight="1">
      <c r="A5" s="7" t="s">
        <v>38</v>
      </c>
      <c r="B5" s="3">
        <v>1195413.28324</v>
      </c>
      <c r="C5" s="3">
        <v>686911.56094</v>
      </c>
      <c r="D5" s="2">
        <v>-42.53773397278784</v>
      </c>
      <c r="E5" s="4">
        <v>8.22517228650958</v>
      </c>
      <c r="F5" s="3">
        <v>4672052.97789</v>
      </c>
      <c r="G5" s="3">
        <v>3801438.30921</v>
      </c>
      <c r="H5" s="2">
        <v>-18.634520473121604</v>
      </c>
      <c r="I5" s="4">
        <v>7.979387370794731</v>
      </c>
      <c r="J5" s="5">
        <v>13238304.71685</v>
      </c>
      <c r="K5" s="5">
        <v>12565058.21523</v>
      </c>
      <c r="L5" s="6">
        <v>-5.085594538121468</v>
      </c>
      <c r="M5" s="8">
        <v>7.924802817155285</v>
      </c>
    </row>
    <row r="6" spans="1:13" ht="30" customHeight="1">
      <c r="A6" s="7" t="s">
        <v>54</v>
      </c>
      <c r="B6" s="3">
        <v>151766.07265</v>
      </c>
      <c r="C6" s="3">
        <v>142107.02578</v>
      </c>
      <c r="D6" s="2">
        <v>-6.364430930670189</v>
      </c>
      <c r="E6" s="4">
        <v>1.7016088192844594</v>
      </c>
      <c r="F6" s="3">
        <v>607873.33144</v>
      </c>
      <c r="G6" s="3">
        <v>600194.23561</v>
      </c>
      <c r="H6" s="2">
        <v>-1.263272368243049</v>
      </c>
      <c r="I6" s="4">
        <v>1.2598342822102775</v>
      </c>
      <c r="J6" s="5">
        <v>1750426.13797</v>
      </c>
      <c r="K6" s="5">
        <v>1784625.08925</v>
      </c>
      <c r="L6" s="6">
        <v>1.9537500348150105</v>
      </c>
      <c r="M6" s="8">
        <v>1.125565969739164</v>
      </c>
    </row>
    <row r="7" spans="1:13" ht="30" customHeight="1">
      <c r="A7" s="7" t="s">
        <v>39</v>
      </c>
      <c r="B7" s="3">
        <v>147824.00091</v>
      </c>
      <c r="C7" s="3">
        <v>114722.78203</v>
      </c>
      <c r="D7" s="2">
        <v>-22.39231699604253</v>
      </c>
      <c r="E7" s="4">
        <v>1.3737061669091015</v>
      </c>
      <c r="F7" s="3">
        <v>580344.58538</v>
      </c>
      <c r="G7" s="3">
        <v>546815.01891</v>
      </c>
      <c r="H7" s="2">
        <v>-5.777527233763259</v>
      </c>
      <c r="I7" s="4">
        <v>1.1477889422748753</v>
      </c>
      <c r="J7" s="5">
        <v>1763592.66316</v>
      </c>
      <c r="K7" s="5">
        <v>1808006.61533</v>
      </c>
      <c r="L7" s="6">
        <v>2.5183792775832465</v>
      </c>
      <c r="M7" s="8">
        <v>1.1403127365725705</v>
      </c>
    </row>
    <row r="8" spans="1:13" ht="30" customHeight="1">
      <c r="A8" s="7" t="s">
        <v>40</v>
      </c>
      <c r="B8" s="3">
        <v>207174.61798</v>
      </c>
      <c r="C8" s="3">
        <v>121049.97095</v>
      </c>
      <c r="D8" s="2">
        <v>-41.57104179543568</v>
      </c>
      <c r="E8" s="4">
        <v>1.4494687860228017</v>
      </c>
      <c r="F8" s="3">
        <v>810700.61872</v>
      </c>
      <c r="G8" s="3">
        <v>700180.7959</v>
      </c>
      <c r="H8" s="2">
        <v>-13.632630871122025</v>
      </c>
      <c r="I8" s="4">
        <v>1.469710500507513</v>
      </c>
      <c r="J8" s="5">
        <v>2511619.24667</v>
      </c>
      <c r="K8" s="5">
        <v>2323026.11698</v>
      </c>
      <c r="L8" s="6">
        <v>-7.508826425026157</v>
      </c>
      <c r="M8" s="8">
        <v>1.4651363806539617</v>
      </c>
    </row>
    <row r="9" spans="1:13" ht="30" customHeight="1">
      <c r="A9" s="7" t="s">
        <v>52</v>
      </c>
      <c r="B9" s="3">
        <v>78932.0858</v>
      </c>
      <c r="C9" s="3">
        <v>58701.94065</v>
      </c>
      <c r="D9" s="2">
        <v>-25.62981193891116</v>
      </c>
      <c r="E9" s="4">
        <v>0.7029050067784263</v>
      </c>
      <c r="F9" s="3">
        <v>282113.41961</v>
      </c>
      <c r="G9" s="3">
        <v>311516.95816</v>
      </c>
      <c r="H9" s="2">
        <v>10.42259478143511</v>
      </c>
      <c r="I9" s="4">
        <v>0.6538878917771694</v>
      </c>
      <c r="J9" s="5">
        <v>891935.81113</v>
      </c>
      <c r="K9" s="5">
        <v>927568.93468</v>
      </c>
      <c r="L9" s="6">
        <v>3.995032277586885</v>
      </c>
      <c r="M9" s="8">
        <v>0.5850192478812353</v>
      </c>
    </row>
    <row r="10" spans="1:13" ht="30" customHeight="1">
      <c r="A10" s="7" t="s">
        <v>41</v>
      </c>
      <c r="B10" s="3">
        <v>1101134.93857</v>
      </c>
      <c r="C10" s="3">
        <v>819145.3927</v>
      </c>
      <c r="D10" s="2">
        <v>-25.60899086865853</v>
      </c>
      <c r="E10" s="4">
        <v>9.808558140203669</v>
      </c>
      <c r="F10" s="3">
        <v>4337751.0646</v>
      </c>
      <c r="G10" s="3">
        <v>4067326.37135</v>
      </c>
      <c r="H10" s="2">
        <v>-6.234214209683719</v>
      </c>
      <c r="I10" s="4">
        <v>8.537498188993412</v>
      </c>
      <c r="J10" s="5">
        <v>13234549.64927</v>
      </c>
      <c r="K10" s="5">
        <v>13019890.52452</v>
      </c>
      <c r="L10" s="6">
        <v>-1.6219601757422837</v>
      </c>
      <c r="M10" s="8">
        <v>8.211666300336423</v>
      </c>
    </row>
    <row r="11" spans="1:13" ht="30" customHeight="1">
      <c r="A11" s="7" t="s">
        <v>42</v>
      </c>
      <c r="B11" s="3">
        <v>787856.98694</v>
      </c>
      <c r="C11" s="3">
        <v>546121.40592</v>
      </c>
      <c r="D11" s="2">
        <v>-30.68267274735859</v>
      </c>
      <c r="E11" s="4">
        <v>6.539331856485077</v>
      </c>
      <c r="F11" s="3">
        <v>2948237.31666</v>
      </c>
      <c r="G11" s="3">
        <v>2659577.26953</v>
      </c>
      <c r="H11" s="2">
        <v>-9.790936621649479</v>
      </c>
      <c r="I11" s="4">
        <v>5.58257047726513</v>
      </c>
      <c r="J11" s="5">
        <v>8673278.48014</v>
      </c>
      <c r="K11" s="5">
        <v>8627420.19955</v>
      </c>
      <c r="L11" s="6">
        <v>-0.5287306373824776</v>
      </c>
      <c r="M11" s="8">
        <v>5.441328064784039</v>
      </c>
    </row>
    <row r="12" spans="1:13" ht="30" customHeight="1">
      <c r="A12" s="7" t="s">
        <v>43</v>
      </c>
      <c r="B12" s="3">
        <v>653277.45138</v>
      </c>
      <c r="C12" s="3">
        <v>533893.08342</v>
      </c>
      <c r="D12" s="2">
        <v>-18.27468064415959</v>
      </c>
      <c r="E12" s="4">
        <v>6.392908262740544</v>
      </c>
      <c r="F12" s="3">
        <v>2485661.50215</v>
      </c>
      <c r="G12" s="3">
        <v>2531912.49059</v>
      </c>
      <c r="H12" s="2">
        <v>1.860711460510399</v>
      </c>
      <c r="I12" s="4">
        <v>5.314596452196488</v>
      </c>
      <c r="J12" s="5">
        <v>7266507.56786</v>
      </c>
      <c r="K12" s="5">
        <v>7614746.50328</v>
      </c>
      <c r="L12" s="6">
        <v>4.792383853837463</v>
      </c>
      <c r="M12" s="8">
        <v>4.8026331042360475</v>
      </c>
    </row>
    <row r="13" spans="1:13" ht="30" customHeight="1">
      <c r="A13" s="7" t="s">
        <v>44</v>
      </c>
      <c r="B13" s="3">
        <v>3904777.57434</v>
      </c>
      <c r="C13" s="3">
        <v>2914077.08758</v>
      </c>
      <c r="D13" s="2">
        <v>-25.37149601734874</v>
      </c>
      <c r="E13" s="4">
        <v>34.89355466476008</v>
      </c>
      <c r="F13" s="3">
        <v>15275767.61378</v>
      </c>
      <c r="G13" s="3">
        <v>13834637.57449</v>
      </c>
      <c r="H13" s="2">
        <v>-9.434092451039788</v>
      </c>
      <c r="I13" s="4">
        <v>29.039516983335968</v>
      </c>
      <c r="J13" s="5">
        <v>47694124.09778</v>
      </c>
      <c r="K13" s="5">
        <v>45737112.81823</v>
      </c>
      <c r="L13" s="6">
        <v>-4.103254471217108</v>
      </c>
      <c r="M13" s="8">
        <v>28.846472041898423</v>
      </c>
    </row>
    <row r="14" spans="1:13" ht="30" customHeight="1">
      <c r="A14" s="7" t="s">
        <v>45</v>
      </c>
      <c r="B14" s="3">
        <v>1682291.14325</v>
      </c>
      <c r="C14" s="3">
        <v>608343.72899</v>
      </c>
      <c r="D14" s="2">
        <v>-63.83838009069302</v>
      </c>
      <c r="E14" s="4">
        <v>7.284390400291291</v>
      </c>
      <c r="F14" s="3">
        <v>6688668.49937</v>
      </c>
      <c r="G14" s="3">
        <v>5313281.94079</v>
      </c>
      <c r="H14" s="2">
        <v>-20.56293504020339</v>
      </c>
      <c r="I14" s="4">
        <v>11.15281411067333</v>
      </c>
      <c r="J14" s="5">
        <v>19691079.81665</v>
      </c>
      <c r="K14" s="5">
        <v>18192544.34008</v>
      </c>
      <c r="L14" s="6">
        <v>-7.6102249877779515</v>
      </c>
      <c r="M14" s="8">
        <v>11.47406754253939</v>
      </c>
    </row>
    <row r="15" spans="1:13" ht="30" customHeight="1">
      <c r="A15" s="7" t="s">
        <v>46</v>
      </c>
      <c r="B15" s="3">
        <v>99308.80612</v>
      </c>
      <c r="C15" s="3">
        <v>130245.5781</v>
      </c>
      <c r="D15" s="2">
        <v>31.152093342676473</v>
      </c>
      <c r="E15" s="4">
        <v>1.559578234441906</v>
      </c>
      <c r="F15" s="3">
        <v>430162.36368</v>
      </c>
      <c r="G15" s="3">
        <v>537095.83753</v>
      </c>
      <c r="H15" s="2">
        <v>24.85886327553016</v>
      </c>
      <c r="I15" s="4">
        <v>1.1273879501108983</v>
      </c>
      <c r="J15" s="5">
        <v>1149238.89516</v>
      </c>
      <c r="K15" s="5">
        <v>1516659.23283</v>
      </c>
      <c r="L15" s="6">
        <v>31.970753793435335</v>
      </c>
      <c r="M15" s="8">
        <v>0.9565594647565866</v>
      </c>
    </row>
    <row r="16" spans="1:13" ht="30" customHeight="1">
      <c r="A16" s="7" t="s">
        <v>47</v>
      </c>
      <c r="B16" s="3">
        <v>1315058.84531</v>
      </c>
      <c r="C16" s="3">
        <v>1010014.5077</v>
      </c>
      <c r="D16" s="2">
        <v>-23.196250015571866</v>
      </c>
      <c r="E16" s="4">
        <v>12.094050835799369</v>
      </c>
      <c r="F16" s="3">
        <v>5102791.48667</v>
      </c>
      <c r="G16" s="3">
        <v>4778242.57345</v>
      </c>
      <c r="H16" s="2">
        <v>-6.360222910691476</v>
      </c>
      <c r="I16" s="4">
        <v>10.029742782569091</v>
      </c>
      <c r="J16" s="5">
        <v>14823792.65954</v>
      </c>
      <c r="K16" s="5">
        <v>15496428.92445</v>
      </c>
      <c r="L16" s="6">
        <v>4.537545015358263</v>
      </c>
      <c r="M16" s="8">
        <v>9.773623129535187</v>
      </c>
    </row>
    <row r="17" spans="1:13" ht="30" customHeight="1">
      <c r="A17" s="7" t="s">
        <v>48</v>
      </c>
      <c r="B17" s="3">
        <v>2710276.27612</v>
      </c>
      <c r="C17" s="3">
        <v>665999.34216</v>
      </c>
      <c r="D17" s="2">
        <v>-75.42688367130465</v>
      </c>
      <c r="E17" s="4">
        <v>7.974766539773712</v>
      </c>
      <c r="F17" s="3">
        <v>10753179.25433</v>
      </c>
      <c r="G17" s="3">
        <v>7958509.57472</v>
      </c>
      <c r="H17" s="2">
        <v>-25.9892410747702</v>
      </c>
      <c r="I17" s="4">
        <v>16.705264067291118</v>
      </c>
      <c r="J17" s="5">
        <v>32064610.43012</v>
      </c>
      <c r="K17" s="5">
        <v>28940487.95159</v>
      </c>
      <c r="L17" s="6">
        <v>-9.743210463568715</v>
      </c>
      <c r="M17" s="8">
        <v>18.252813199911696</v>
      </c>
    </row>
    <row r="18" spans="1:13" ht="39" customHeight="1" thickBot="1">
      <c r="A18" s="18" t="s">
        <v>35</v>
      </c>
      <c r="B18" s="9">
        <v>14035092.082610002</v>
      </c>
      <c r="C18" s="9">
        <v>8351333.406919999</v>
      </c>
      <c r="D18" s="10">
        <v>-40.496767974414574</v>
      </c>
      <c r="E18" s="9">
        <v>100</v>
      </c>
      <c r="F18" s="9">
        <v>54975304.03428</v>
      </c>
      <c r="G18" s="9">
        <v>47640728.95024</v>
      </c>
      <c r="H18" s="10">
        <v>-13.341581666317856</v>
      </c>
      <c r="I18" s="9">
        <v>100</v>
      </c>
      <c r="J18" s="11">
        <v>164753060.1723</v>
      </c>
      <c r="K18" s="11">
        <v>158553575.466</v>
      </c>
      <c r="L18" s="12">
        <v>-3.7628950259355127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1.14062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6" t="s">
        <v>57</v>
      </c>
      <c r="B1" s="77"/>
      <c r="C1" s="77"/>
      <c r="D1" s="77"/>
      <c r="E1" s="77"/>
      <c r="F1" s="77"/>
      <c r="G1" s="77"/>
      <c r="H1" s="78"/>
    </row>
    <row r="2" spans="1:8" ht="19.5" customHeight="1">
      <c r="A2" s="79" t="s">
        <v>58</v>
      </c>
      <c r="B2" s="80"/>
      <c r="C2" s="80"/>
      <c r="D2" s="80"/>
      <c r="E2" s="80"/>
      <c r="F2" s="80"/>
      <c r="G2" s="80"/>
      <c r="H2" s="81"/>
    </row>
    <row r="3" spans="1:8" ht="19.5" customHeight="1">
      <c r="A3" s="79"/>
      <c r="B3" s="80"/>
      <c r="C3" s="80"/>
      <c r="D3" s="80"/>
      <c r="E3" s="80"/>
      <c r="F3" s="80"/>
      <c r="G3" s="80"/>
      <c r="H3" s="81"/>
    </row>
    <row r="4" spans="1:8" ht="19.5" customHeight="1">
      <c r="A4" s="35"/>
      <c r="B4" s="54"/>
      <c r="C4" s="54"/>
      <c r="D4" s="54"/>
      <c r="E4" s="54"/>
      <c r="F4" s="54"/>
      <c r="G4" s="54"/>
      <c r="H4" s="36" t="s">
        <v>59</v>
      </c>
    </row>
    <row r="5" spans="1:8" ht="19.5" customHeight="1">
      <c r="A5" s="37"/>
      <c r="B5" s="82">
        <v>2018</v>
      </c>
      <c r="C5" s="83"/>
      <c r="D5" s="82">
        <v>2019</v>
      </c>
      <c r="E5" s="83"/>
      <c r="F5" s="82">
        <v>2020</v>
      </c>
      <c r="G5" s="83"/>
      <c r="H5" s="38" t="s">
        <v>60</v>
      </c>
    </row>
    <row r="6" spans="1:8" ht="19.5" customHeight="1">
      <c r="A6" s="37"/>
      <c r="B6" s="39" t="s">
        <v>59</v>
      </c>
      <c r="C6" s="39" t="s">
        <v>61</v>
      </c>
      <c r="D6" s="39" t="s">
        <v>59</v>
      </c>
      <c r="E6" s="39" t="s">
        <v>61</v>
      </c>
      <c r="F6" s="39" t="s">
        <v>59</v>
      </c>
      <c r="G6" s="40" t="s">
        <v>61</v>
      </c>
      <c r="H6" s="41" t="s">
        <v>83</v>
      </c>
    </row>
    <row r="7" spans="1:8" ht="19.5" customHeight="1">
      <c r="A7" s="42" t="s">
        <v>62</v>
      </c>
      <c r="B7" s="43">
        <v>208989714.79000002</v>
      </c>
      <c r="C7" s="44">
        <f>B7</f>
        <v>208989714.79000002</v>
      </c>
      <c r="D7" s="43">
        <v>196083319.12999997</v>
      </c>
      <c r="E7" s="44">
        <f>D7</f>
        <v>196083319.12999997</v>
      </c>
      <c r="F7" s="43">
        <v>205335688.74</v>
      </c>
      <c r="G7" s="44">
        <v>205335688.74</v>
      </c>
      <c r="H7" s="45">
        <f>((F7-D7)/D7)*100</f>
        <v>4.718590878128637</v>
      </c>
    </row>
    <row r="8" spans="1:8" ht="19.5" customHeight="1">
      <c r="A8" s="42" t="s">
        <v>63</v>
      </c>
      <c r="B8" s="46">
        <v>198515662.27</v>
      </c>
      <c r="C8" s="47">
        <f>C7+B8</f>
        <v>407505377.06000006</v>
      </c>
      <c r="D8" s="46">
        <v>189307401.81999996</v>
      </c>
      <c r="E8" s="47">
        <f>E7+D8</f>
        <v>385390720.9499999</v>
      </c>
      <c r="F8" s="43">
        <v>191760955.63999996</v>
      </c>
      <c r="G8" s="44">
        <v>397096644.38</v>
      </c>
      <c r="H8" s="45">
        <f>((F8-D8)/D8)*100</f>
        <v>1.2960686145452025</v>
      </c>
    </row>
    <row r="9" spans="1:8" ht="19.5" customHeight="1">
      <c r="A9" s="48" t="s">
        <v>64</v>
      </c>
      <c r="B9" s="46">
        <v>227928042.41000003</v>
      </c>
      <c r="C9" s="47">
        <f aca="true" t="shared" si="0" ref="C9:C18">C8+B9</f>
        <v>635433419.47</v>
      </c>
      <c r="D9" s="46">
        <v>218135279.79000005</v>
      </c>
      <c r="E9" s="47">
        <f aca="true" t="shared" si="1" ref="E9:E18">E8+D9</f>
        <v>603526000.74</v>
      </c>
      <c r="F9" s="43">
        <v>182034180.57000002</v>
      </c>
      <c r="G9" s="44">
        <v>579130824.95</v>
      </c>
      <c r="H9" s="45">
        <f>((F9-D9)/D9)*100</f>
        <v>-16.54986724511264</v>
      </c>
    </row>
    <row r="10" spans="1:8" ht="19.5" customHeight="1">
      <c r="A10" s="42" t="s">
        <v>65</v>
      </c>
      <c r="B10" s="46">
        <v>207318611.35999995</v>
      </c>
      <c r="C10" s="47">
        <f t="shared" si="0"/>
        <v>842752030.8299999</v>
      </c>
      <c r="D10" s="46">
        <v>207174617.98000002</v>
      </c>
      <c r="E10" s="47">
        <f t="shared" si="1"/>
        <v>810700618.72</v>
      </c>
      <c r="F10" s="43">
        <v>121043667.62</v>
      </c>
      <c r="G10" s="44">
        <v>700174492.57</v>
      </c>
      <c r="H10" s="45">
        <f>((F10-D10)/D10)*100</f>
        <v>-41.57408431582812</v>
      </c>
    </row>
    <row r="11" spans="1:8" ht="19.5" customHeight="1">
      <c r="A11" s="42" t="s">
        <v>66</v>
      </c>
      <c r="B11" s="46">
        <v>227388143.35999998</v>
      </c>
      <c r="C11" s="47">
        <f t="shared" si="0"/>
        <v>1070140174.1899999</v>
      </c>
      <c r="D11" s="46">
        <v>243589314.93999997</v>
      </c>
      <c r="E11" s="47">
        <f t="shared" si="1"/>
        <v>1054289933.66</v>
      </c>
      <c r="F11" s="43"/>
      <c r="G11" s="44"/>
      <c r="H11" s="45"/>
    </row>
    <row r="12" spans="1:8" ht="19.5" customHeight="1">
      <c r="A12" s="42" t="s">
        <v>67</v>
      </c>
      <c r="B12" s="46">
        <v>205835417.32999998</v>
      </c>
      <c r="C12" s="47">
        <f t="shared" si="0"/>
        <v>1275975591.52</v>
      </c>
      <c r="D12" s="46">
        <v>152654672.51</v>
      </c>
      <c r="E12" s="47">
        <f t="shared" si="1"/>
        <v>1206944606.17</v>
      </c>
      <c r="F12" s="43"/>
      <c r="G12" s="44"/>
      <c r="H12" s="45"/>
    </row>
    <row r="13" spans="1:8" ht="19.5" customHeight="1">
      <c r="A13" s="42" t="s">
        <v>68</v>
      </c>
      <c r="B13" s="46">
        <v>201826677.97999996</v>
      </c>
      <c r="C13" s="47">
        <f t="shared" si="0"/>
        <v>1477802269.5</v>
      </c>
      <c r="D13" s="46">
        <v>207790526.07000002</v>
      </c>
      <c r="E13" s="47">
        <f t="shared" si="1"/>
        <v>1414735132.24</v>
      </c>
      <c r="F13" s="43"/>
      <c r="G13" s="44"/>
      <c r="H13" s="45"/>
    </row>
    <row r="14" spans="1:8" ht="19.5" customHeight="1">
      <c r="A14" s="42" t="s">
        <v>69</v>
      </c>
      <c r="B14" s="46">
        <v>202315182.73</v>
      </c>
      <c r="C14" s="47">
        <f t="shared" si="0"/>
        <v>1680117452.23</v>
      </c>
      <c r="D14" s="46">
        <v>189303620.89999998</v>
      </c>
      <c r="E14" s="47">
        <f t="shared" si="1"/>
        <v>1604038753.1399999</v>
      </c>
      <c r="F14" s="43"/>
      <c r="G14" s="44"/>
      <c r="H14" s="45"/>
    </row>
    <row r="15" spans="1:8" ht="19.5" customHeight="1">
      <c r="A15" s="42" t="s">
        <v>70</v>
      </c>
      <c r="B15" s="46">
        <v>215342844.53</v>
      </c>
      <c r="C15" s="47">
        <f t="shared" si="0"/>
        <v>1895460296.76</v>
      </c>
      <c r="D15" s="46">
        <v>210026656.10999995</v>
      </c>
      <c r="E15" s="47">
        <f t="shared" si="1"/>
        <v>1814065409.2499998</v>
      </c>
      <c r="F15" s="43"/>
      <c r="G15" s="44"/>
      <c r="H15" s="45"/>
    </row>
    <row r="16" spans="1:8" ht="19.5" customHeight="1">
      <c r="A16" s="42" t="s">
        <v>71</v>
      </c>
      <c r="B16" s="46">
        <v>223287932.34</v>
      </c>
      <c r="C16" s="47">
        <f t="shared" si="0"/>
        <v>2118748229.1</v>
      </c>
      <c r="D16" s="46">
        <v>209161172.29000005</v>
      </c>
      <c r="E16" s="47">
        <f t="shared" si="1"/>
        <v>2023226581.5399997</v>
      </c>
      <c r="F16" s="43"/>
      <c r="G16" s="44"/>
      <c r="H16" s="45"/>
    </row>
    <row r="17" spans="1:8" ht="19.5" customHeight="1">
      <c r="A17" s="42" t="s">
        <v>72</v>
      </c>
      <c r="B17" s="46">
        <v>234507568.79000002</v>
      </c>
      <c r="C17" s="47">
        <f t="shared" si="0"/>
        <v>2353255797.89</v>
      </c>
      <c r="D17" s="46">
        <v>220701492.83999997</v>
      </c>
      <c r="E17" s="47">
        <f t="shared" si="1"/>
        <v>2243928074.3799996</v>
      </c>
      <c r="F17" s="43"/>
      <c r="G17" s="44"/>
      <c r="H17" s="45"/>
    </row>
    <row r="18" spans="1:8" ht="19.5" customHeight="1">
      <c r="A18" s="42" t="s">
        <v>55</v>
      </c>
      <c r="B18" s="46">
        <v>190414860.88999996</v>
      </c>
      <c r="C18" s="47">
        <f t="shared" si="0"/>
        <v>2543670658.7799997</v>
      </c>
      <c r="D18" s="46">
        <v>189617865.42000002</v>
      </c>
      <c r="E18" s="47">
        <f t="shared" si="1"/>
        <v>2433545939.7999997</v>
      </c>
      <c r="F18" s="43"/>
      <c r="G18" s="44"/>
      <c r="H18" s="45"/>
    </row>
    <row r="19" spans="1:8" ht="19.5" customHeight="1" thickBot="1">
      <c r="A19" s="49" t="s">
        <v>73</v>
      </c>
      <c r="B19" s="50">
        <f>SUM(B7:B18)</f>
        <v>2543670658.7799997</v>
      </c>
      <c r="C19" s="51" t="s">
        <v>74</v>
      </c>
      <c r="D19" s="50">
        <f>SUM(D7:D18)</f>
        <v>2433545939.7999997</v>
      </c>
      <c r="E19" s="51" t="s">
        <v>74</v>
      </c>
      <c r="F19" s="50">
        <f>SUM(F7:F18)</f>
        <v>700174492.57</v>
      </c>
      <c r="G19" s="52" t="s">
        <v>74</v>
      </c>
      <c r="H19" s="53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6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2020-05-04T11:55:36Z</cp:lastPrinted>
  <dcterms:created xsi:type="dcterms:W3CDTF">2010-11-12T12:53:26Z</dcterms:created>
  <dcterms:modified xsi:type="dcterms:W3CDTF">2020-05-04T11:57:38Z</dcterms:modified>
  <cp:category/>
  <cp:version/>
  <cp:contentType/>
  <cp:contentStatus/>
</cp:coreProperties>
</file>