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<sst xmlns="http://schemas.openxmlformats.org/spreadsheetml/2006/main" count="108" uniqueCount="89">
  <si>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</si>
  <si>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</si>
  <si>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</si>
  <si>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</si>
  <si>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</si>
  <si>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</si>
  <si>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</si>
  <si>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</si>
  <si>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</si>
  <si>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</si>
  <si>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</si>
  <si>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</si>
  <si>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</si>
  <si>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</si>
  <si>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</si>
  <si>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</si>
  <si>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</si>
  <si>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</si>
  <si>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</si>
  <si>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</si>
  <si>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</si>
  <si>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</si>
  <si>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</si>
  <si>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</si>
  <si>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</si>
  <si>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</si>
  <si>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</si>
  <si>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</si>
  <si>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</si>
  <si>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</si>
  <si>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</si>
  <si>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</si>
  <si>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</si>
  <si>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</si>
  <si>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</si>
  <si>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</si>
  <si>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</si>
  <si>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</si>
  <si>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</si>
  <si>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</si>
  <si>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</si>
  <si>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</si>
  <si>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</si>
  <si>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</si>
  <si>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</si>
  <si>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</si>
  <si>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</si>
  <si>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</si>
  <si>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</si>
  <si>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</si>
  <si>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</si>
  <si>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</si>
  <si>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</si>
  <si>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</si>
  <si>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</si>
  <si>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</si>
  <si>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</si>
  <si>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</si>
  <si>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</si>
  <si>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</si>
  <si>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</si>
  <si>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</si>
  <si>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</si>
  <si>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</si>
  <si>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</si>
  <si>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</si>
  <si>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</si>
  <si>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</si>
  <si>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</si>
  <si>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</si>
  <si>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</si>
  <si>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</si>
  <si>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</si>
  <si>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</si>
  <si>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</si>
  <si>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</si>
  <si>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</si>
  <si>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</si>
  <si>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</si>
  <si>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</si>
  <si>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</si>
  <si>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</si>
  <si>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</si>
  <si>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</si>
  <si>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</si>
  <si>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</si>
  <si>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EKİM</t>
  </si>
  <si>
    <t>Hizmet İhracatçıları Birliği Genel Sekreterliği</t>
  </si>
  <si>
    <t>01 OCAK - 31 EKİM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</si>
</sst>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19050</xdr:colOff>
      <xdr:row>39</xdr:row>
      <xdr:rowOff>76200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5055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86</v>
      </c>
      <c r="C3" s="90"/>
      <c r="D3" s="90"/>
      <c r="E3" s="90"/>
      <c r="F3" s="90" t="s">
        <v>88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2332409.87016</v>
      </c>
      <c r="C5" s="11">
        <v>2840461.2711</v>
      </c>
      <c r="D5" s="23">
        <v>21.782252229328307</v>
      </c>
      <c r="E5" s="23">
        <v>13.651485430532226</v>
      </c>
      <c r="F5" s="40">
        <v>19442920.876840003</v>
      </c>
      <c r="G5" s="40">
        <v>23511606.45878</v>
      </c>
      <c r="H5" s="23">
        <v>20.92630838603335</v>
      </c>
      <c r="I5" s="23">
        <v>12.935676079747669</v>
      </c>
      <c r="J5" s="44">
        <v>24054100.36755</v>
      </c>
      <c r="K5" s="44">
        <v>28413030.143239997</v>
      </c>
      <c r="L5" s="58">
        <v>18.12135855876937</v>
      </c>
      <c r="M5" s="59">
        <v>13.173473362246199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1571115.3521200002</v>
      </c>
      <c r="C6" s="11">
        <v>1935838.71025</v>
      </c>
      <c r="D6" s="23">
        <v>23.21429534997903</v>
      </c>
      <c r="E6" s="23">
        <v>9.303796611387698</v>
      </c>
      <c r="F6" s="40">
        <v>13007213.546340002</v>
      </c>
      <c r="G6" s="40">
        <v>15252996.317540001</v>
      </c>
      <c r="H6" s="23">
        <v>17.265671569080393</v>
      </c>
      <c r="I6" s="23">
        <v>8.391932722895685</v>
      </c>
      <c r="J6" s="44">
        <v>16157685.729720002</v>
      </c>
      <c r="K6" s="44">
        <v>18576230.21645</v>
      </c>
      <c r="L6" s="58">
        <v>14.968384254939382</v>
      </c>
      <c r="M6" s="59">
        <v>8.612720033508253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667002.41604</v>
      </c>
      <c r="C7" s="4">
        <v>903561.05975</v>
      </c>
      <c r="D7" s="24">
        <v>35.46593505829424</v>
      </c>
      <c r="E7" s="24">
        <v>4.3425871594427825</v>
      </c>
      <c r="F7" s="41">
        <v>5915138.56536</v>
      </c>
      <c r="G7" s="41">
        <v>7319640.87807</v>
      </c>
      <c r="H7" s="24">
        <v>23.74419968680007</v>
      </c>
      <c r="I7" s="24">
        <v>4.027138833953859</v>
      </c>
      <c r="J7" s="45">
        <v>7164747.15559</v>
      </c>
      <c r="K7" s="45">
        <v>8696416.76692</v>
      </c>
      <c r="L7" s="60">
        <v>21.377859930967393</v>
      </c>
      <c r="M7" s="61">
        <v>4.0320238302097575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263887.011</v>
      </c>
      <c r="C8" s="4">
        <v>292380.51635</v>
      </c>
      <c r="D8" s="24">
        <v>10.797615707580238</v>
      </c>
      <c r="E8" s="24">
        <v>1.4052042883787637</v>
      </c>
      <c r="F8" s="41">
        <v>1954342.29399</v>
      </c>
      <c r="G8" s="41">
        <v>2307244.19871</v>
      </c>
      <c r="H8" s="24">
        <v>18.057323213300215</v>
      </c>
      <c r="I8" s="24">
        <v>1.2694055441815266</v>
      </c>
      <c r="J8" s="45">
        <v>2635871.41465</v>
      </c>
      <c r="K8" s="45">
        <v>3082889.79107</v>
      </c>
      <c r="L8" s="60">
        <v>16.95903578359327</v>
      </c>
      <c r="M8" s="61">
        <v>1.4293571061115369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168475.02245</v>
      </c>
      <c r="C9" s="4">
        <v>181771.80271</v>
      </c>
      <c r="D9" s="24">
        <v>7.892434182014261</v>
      </c>
      <c r="E9" s="24">
        <v>0.8736099103425453</v>
      </c>
      <c r="F9" s="41">
        <v>1367318.09202</v>
      </c>
      <c r="G9" s="41">
        <v>1652695.74024</v>
      </c>
      <c r="H9" s="24">
        <v>20.871342951251286</v>
      </c>
      <c r="I9" s="24">
        <v>0.9092843907371507</v>
      </c>
      <c r="J9" s="45">
        <v>1634272.85507</v>
      </c>
      <c r="K9" s="45">
        <v>1968145.41118</v>
      </c>
      <c r="L9" s="60">
        <v>20.42942554385751</v>
      </c>
      <c r="M9" s="61">
        <v>0.91251482212556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191051.99992</v>
      </c>
      <c r="C10" s="4">
        <v>196784.15439</v>
      </c>
      <c r="D10" s="24">
        <v>3.0003111573813714</v>
      </c>
      <c r="E10" s="24">
        <v>0.9457604805061655</v>
      </c>
      <c r="F10" s="41">
        <v>1118297.88588</v>
      </c>
      <c r="G10" s="41">
        <v>1227096.61503</v>
      </c>
      <c r="H10" s="24">
        <v>9.728957778041867</v>
      </c>
      <c r="I10" s="24">
        <v>0.6751271699963013</v>
      </c>
      <c r="J10" s="45">
        <v>1392076.88746</v>
      </c>
      <c r="K10" s="45">
        <v>1507269.91046</v>
      </c>
      <c r="L10" s="60">
        <v>8.274903781369602</v>
      </c>
      <c r="M10" s="61">
        <v>0.6988335955390572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171070.26412</v>
      </c>
      <c r="C11" s="4">
        <v>251315.22707</v>
      </c>
      <c r="D11" s="24">
        <v>46.90760452308115</v>
      </c>
      <c r="E11" s="24">
        <v>1.207841203724062</v>
      </c>
      <c r="F11" s="41">
        <v>1609665.84626</v>
      </c>
      <c r="G11" s="41">
        <v>1735030.71368</v>
      </c>
      <c r="H11" s="24">
        <v>7.788254171589758</v>
      </c>
      <c r="I11" s="24">
        <v>0.9545836580722732</v>
      </c>
      <c r="J11" s="45">
        <v>2060226.80432</v>
      </c>
      <c r="K11" s="45">
        <v>2064930.38288</v>
      </c>
      <c r="L11" s="60">
        <v>0.22830392023524257</v>
      </c>
      <c r="M11" s="61">
        <v>0.9573883973876145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22005.57683</v>
      </c>
      <c r="C12" s="4">
        <v>25273.72096</v>
      </c>
      <c r="D12" s="24">
        <v>14.851435866677967</v>
      </c>
      <c r="E12" s="24">
        <v>0.12146753661850235</v>
      </c>
      <c r="F12" s="41">
        <v>215797.00097</v>
      </c>
      <c r="G12" s="41">
        <v>239306.80872</v>
      </c>
      <c r="H12" s="24">
        <v>10.894408932619195</v>
      </c>
      <c r="I12" s="24">
        <v>0.1316624351767362</v>
      </c>
      <c r="J12" s="45">
        <v>267792.09736</v>
      </c>
      <c r="K12" s="45">
        <v>294636.62149</v>
      </c>
      <c r="L12" s="60">
        <v>10.024389963200509</v>
      </c>
      <c r="M12" s="61">
        <v>0.13660590458579397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79811.92036</v>
      </c>
      <c r="C13" s="4">
        <v>76772.53439</v>
      </c>
      <c r="D13" s="24">
        <v>-3.8081854894488636</v>
      </c>
      <c r="E13" s="24">
        <v>0.368974977885985</v>
      </c>
      <c r="F13" s="41">
        <v>742614.67612</v>
      </c>
      <c r="G13" s="41">
        <v>647684.71185</v>
      </c>
      <c r="H13" s="24">
        <v>-12.78320605862362</v>
      </c>
      <c r="I13" s="24">
        <v>0.35634483968523545</v>
      </c>
      <c r="J13" s="45">
        <v>899443.12486</v>
      </c>
      <c r="K13" s="45">
        <v>815576.31649</v>
      </c>
      <c r="L13" s="60">
        <v>-9.324303677684346</v>
      </c>
      <c r="M13" s="61">
        <v>0.3781354127312636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7811.1414</v>
      </c>
      <c r="C14" s="4">
        <v>7979.69463</v>
      </c>
      <c r="D14" s="24">
        <v>2.1578565969884953</v>
      </c>
      <c r="E14" s="24">
        <v>0.0383510544888912</v>
      </c>
      <c r="F14" s="41">
        <v>84039.18574</v>
      </c>
      <c r="G14" s="41">
        <v>124296.65124</v>
      </c>
      <c r="H14" s="24">
        <v>47.90320746865438</v>
      </c>
      <c r="I14" s="24">
        <v>0.06838585109260276</v>
      </c>
      <c r="J14" s="45">
        <v>103255.39041</v>
      </c>
      <c r="K14" s="45">
        <v>146365.01596</v>
      </c>
      <c r="L14" s="60">
        <v>41.750484288348524</v>
      </c>
      <c r="M14" s="61">
        <v>0.06786096481766975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234850.00986</v>
      </c>
      <c r="C15" s="11">
        <v>289496.57192</v>
      </c>
      <c r="D15" s="23">
        <v>23.268707585993383</v>
      </c>
      <c r="E15" s="23">
        <v>1.391343819387626</v>
      </c>
      <c r="F15" s="40">
        <v>1967086.78147</v>
      </c>
      <c r="G15" s="40">
        <v>2671342.2964</v>
      </c>
      <c r="H15" s="23">
        <v>35.80195452300844</v>
      </c>
      <c r="I15" s="23">
        <v>1.4697259715086584</v>
      </c>
      <c r="J15" s="44">
        <v>2383094.24925</v>
      </c>
      <c r="K15" s="44">
        <v>3154084.40258</v>
      </c>
      <c r="L15" s="58">
        <v>32.35248264195358</v>
      </c>
      <c r="M15" s="59">
        <v>1.4623659162783609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234850.00986</v>
      </c>
      <c r="C16" s="4">
        <v>289496.57192</v>
      </c>
      <c r="D16" s="24">
        <v>23.268707585993383</v>
      </c>
      <c r="E16" s="24">
        <v>1.391343819387626</v>
      </c>
      <c r="F16" s="41">
        <v>1967086.78147</v>
      </c>
      <c r="G16" s="41">
        <v>2671342.2964</v>
      </c>
      <c r="H16" s="24">
        <v>35.80195452300844</v>
      </c>
      <c r="I16" s="24">
        <v>1.4697259715086584</v>
      </c>
      <c r="J16" s="45">
        <v>2383094.24925</v>
      </c>
      <c r="K16" s="45">
        <v>3154084.40258</v>
      </c>
      <c r="L16" s="60">
        <v>32.35248264195358</v>
      </c>
      <c r="M16" s="61">
        <v>1.4623659162783609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526444.50818</v>
      </c>
      <c r="C17" s="11">
        <v>615125.98893</v>
      </c>
      <c r="D17" s="23">
        <v>16.84536154752294</v>
      </c>
      <c r="E17" s="23">
        <v>2.956344999756903</v>
      </c>
      <c r="F17" s="40">
        <v>4468620.54903</v>
      </c>
      <c r="G17" s="40">
        <v>5587267.84484</v>
      </c>
      <c r="H17" s="23">
        <v>25.033391927914394</v>
      </c>
      <c r="I17" s="23">
        <v>3.0740173853433235</v>
      </c>
      <c r="J17" s="44">
        <v>5513320.38858</v>
      </c>
      <c r="K17" s="44">
        <v>6682715.52421</v>
      </c>
      <c r="L17" s="58">
        <v>21.210360603244162</v>
      </c>
      <c r="M17" s="59">
        <v>3.0983874124595854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526444.50818</v>
      </c>
      <c r="C18" s="4">
        <v>615125.98893</v>
      </c>
      <c r="D18" s="24">
        <v>16.84536154752294</v>
      </c>
      <c r="E18" s="24">
        <v>2.956344999756903</v>
      </c>
      <c r="F18" s="41">
        <v>4468620.54903</v>
      </c>
      <c r="G18" s="41">
        <v>5587267.84484</v>
      </c>
      <c r="H18" s="24">
        <v>25.033391927914394</v>
      </c>
      <c r="I18" s="24">
        <v>3.0740173853433235</v>
      </c>
      <c r="J18" s="45">
        <v>5513320.38858</v>
      </c>
      <c r="K18" s="45">
        <v>6682715.52421</v>
      </c>
      <c r="L18" s="60">
        <v>21.210360603244162</v>
      </c>
      <c r="M18" s="61">
        <v>3.0983874124595854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13279494.244120002</v>
      </c>
      <c r="C19" s="11">
        <v>15769914.273479998</v>
      </c>
      <c r="D19" s="23">
        <v>18.753877094850385</v>
      </c>
      <c r="E19" s="23">
        <v>75.79147694620168</v>
      </c>
      <c r="F19" s="40">
        <v>102087574.65706</v>
      </c>
      <c r="G19" s="40">
        <v>137855650.14324003</v>
      </c>
      <c r="H19" s="23">
        <v>35.03665907073878</v>
      </c>
      <c r="I19" s="23">
        <v>75.84577596355808</v>
      </c>
      <c r="J19" s="44">
        <v>125677321.17274003</v>
      </c>
      <c r="K19" s="44">
        <v>163300704.88152003</v>
      </c>
      <c r="L19" s="58">
        <v>29.936493997248476</v>
      </c>
      <c r="M19" s="59">
        <v>75.71306104796261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1186634.41639</v>
      </c>
      <c r="C20" s="11">
        <v>1354446.5555699999</v>
      </c>
      <c r="D20" s="23">
        <v>14.141856738870004</v>
      </c>
      <c r="E20" s="23">
        <v>6.509579133475696</v>
      </c>
      <c r="F20" s="40">
        <v>8985388.66154</v>
      </c>
      <c r="G20" s="40">
        <v>12321586.26649</v>
      </c>
      <c r="H20" s="23">
        <v>37.12914077083685</v>
      </c>
      <c r="I20" s="23">
        <v>6.779122005611035</v>
      </c>
      <c r="J20" s="44">
        <v>10974094.17152</v>
      </c>
      <c r="K20" s="44">
        <v>14554696.77272</v>
      </c>
      <c r="L20" s="58">
        <v>32.627773602420774</v>
      </c>
      <c r="M20" s="59">
        <v>6.748168332078277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769151.28098</v>
      </c>
      <c r="C21" s="4">
        <v>918211.21104</v>
      </c>
      <c r="D21" s="24">
        <v>19.37979351345264</v>
      </c>
      <c r="E21" s="24">
        <v>4.4129969653871095</v>
      </c>
      <c r="F21" s="41">
        <v>5811068.17769</v>
      </c>
      <c r="G21" s="41">
        <v>8278911.34439</v>
      </c>
      <c r="H21" s="24">
        <v>42.46797819675573</v>
      </c>
      <c r="I21" s="24">
        <v>4.554912724986735</v>
      </c>
      <c r="J21" s="45">
        <v>7083428.02599</v>
      </c>
      <c r="K21" s="45">
        <v>9751481.45009</v>
      </c>
      <c r="L21" s="60">
        <v>37.66613304053592</v>
      </c>
      <c r="M21" s="61">
        <v>4.521196101844204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130849.26593</v>
      </c>
      <c r="C22" s="4">
        <v>159493.86632</v>
      </c>
      <c r="D22" s="24">
        <v>21.891296207442167</v>
      </c>
      <c r="E22" s="24">
        <v>0.7665403554273916</v>
      </c>
      <c r="F22" s="41">
        <v>1117931.40203</v>
      </c>
      <c r="G22" s="41">
        <v>1425874.54075</v>
      </c>
      <c r="H22" s="24">
        <v>27.545799157338298</v>
      </c>
      <c r="I22" s="24">
        <v>0.7844913201417222</v>
      </c>
      <c r="J22" s="45">
        <v>1356410.66003</v>
      </c>
      <c r="K22" s="45">
        <v>1639594.42942</v>
      </c>
      <c r="L22" s="60">
        <v>20.877436143397517</v>
      </c>
      <c r="M22" s="61">
        <v>0.7601847966219286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286633.86948</v>
      </c>
      <c r="C23" s="4">
        <v>276741.47821</v>
      </c>
      <c r="D23" s="24">
        <v>-3.4512290148915103</v>
      </c>
      <c r="E23" s="24">
        <v>1.3300418126611953</v>
      </c>
      <c r="F23" s="41">
        <v>2056389.08182</v>
      </c>
      <c r="G23" s="41">
        <v>2616800.38135</v>
      </c>
      <c r="H23" s="24">
        <v>27.252201661857196</v>
      </c>
      <c r="I23" s="24">
        <v>1.4397179604825787</v>
      </c>
      <c r="J23" s="45">
        <v>2534255.4855</v>
      </c>
      <c r="K23" s="45">
        <v>3163620.89321</v>
      </c>
      <c r="L23" s="60">
        <v>24.83433147569288</v>
      </c>
      <c r="M23" s="61">
        <v>1.466787433612143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1721130.76999</v>
      </c>
      <c r="C24" s="11">
        <v>2312698.46263</v>
      </c>
      <c r="D24" s="23">
        <v>34.37087425050434</v>
      </c>
      <c r="E24" s="23">
        <v>11.11501490586464</v>
      </c>
      <c r="F24" s="40">
        <v>14827490.46369</v>
      </c>
      <c r="G24" s="40">
        <v>20535462.8744</v>
      </c>
      <c r="H24" s="23">
        <v>38.49587645790671</v>
      </c>
      <c r="I24" s="23">
        <v>11.29825375210479</v>
      </c>
      <c r="J24" s="46">
        <v>18454308.08399</v>
      </c>
      <c r="K24" s="46">
        <v>23964095.48978</v>
      </c>
      <c r="L24" s="62">
        <v>29.856374894759707</v>
      </c>
      <c r="M24" s="63">
        <v>11.110760520558202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1721130.76999</v>
      </c>
      <c r="C25" s="4">
        <v>2312698.46263</v>
      </c>
      <c r="D25" s="24">
        <v>34.37087425050434</v>
      </c>
      <c r="E25" s="24">
        <v>11.11501490586464</v>
      </c>
      <c r="F25" s="41">
        <v>14827490.46369</v>
      </c>
      <c r="G25" s="41">
        <v>20535462.8744</v>
      </c>
      <c r="H25" s="24">
        <v>38.49587645790671</v>
      </c>
      <c r="I25" s="24">
        <v>11.29825375210479</v>
      </c>
      <c r="J25" s="45">
        <v>18454308.08399</v>
      </c>
      <c r="K25" s="45">
        <v>23964095.48978</v>
      </c>
      <c r="L25" s="60">
        <v>29.856374894759707</v>
      </c>
      <c r="M25" s="61">
        <v>11.110760520558202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10371729.057740001</v>
      </c>
      <c r="C26" s="11">
        <v>12102769.25528</v>
      </c>
      <c r="D26" s="23">
        <v>16.68998667341964</v>
      </c>
      <c r="E26" s="23">
        <v>58.16688290686136</v>
      </c>
      <c r="F26" s="40">
        <v>78274695.53183</v>
      </c>
      <c r="G26" s="40">
        <v>104998601.00235002</v>
      </c>
      <c r="H26" s="23">
        <v>34.14118098952283</v>
      </c>
      <c r="I26" s="23">
        <v>57.768400205842255</v>
      </c>
      <c r="J26" s="44">
        <v>96248918.91723002</v>
      </c>
      <c r="K26" s="44">
        <v>124781912.61902002</v>
      </c>
      <c r="L26" s="58">
        <v>29.64500175459337</v>
      </c>
      <c r="M26" s="59">
        <v>57.85413219532612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1846769.28774</v>
      </c>
      <c r="C27" s="4">
        <v>1913265.22488</v>
      </c>
      <c r="D27" s="24">
        <v>3.6006629296599915</v>
      </c>
      <c r="E27" s="24">
        <v>9.19530662429291</v>
      </c>
      <c r="F27" s="41">
        <v>13951845.58686</v>
      </c>
      <c r="G27" s="41">
        <v>16720208.53658</v>
      </c>
      <c r="H27" s="24">
        <v>19.8422705618766</v>
      </c>
      <c r="I27" s="24">
        <v>9.19916731314044</v>
      </c>
      <c r="J27" s="45">
        <v>16815378.52133</v>
      </c>
      <c r="K27" s="45">
        <v>19886472.11924</v>
      </c>
      <c r="L27" s="60">
        <v>18.263600751029042</v>
      </c>
      <c r="M27" s="61">
        <v>9.220203174781357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2914054.43282</v>
      </c>
      <c r="C28" s="4">
        <v>2606327.38423</v>
      </c>
      <c r="D28" s="24">
        <v>-10.560099534318082</v>
      </c>
      <c r="E28" s="24">
        <v>12.526219130329553</v>
      </c>
      <c r="F28" s="41">
        <v>20051435.61055</v>
      </c>
      <c r="G28" s="41">
        <v>23852902.64911</v>
      </c>
      <c r="H28" s="24">
        <v>18.95857789134993</v>
      </c>
      <c r="I28" s="24">
        <v>13.123451295069549</v>
      </c>
      <c r="J28" s="45">
        <v>25279272.92796</v>
      </c>
      <c r="K28" s="45">
        <v>29346732.73106</v>
      </c>
      <c r="L28" s="60">
        <v>16.090098060538782</v>
      </c>
      <c r="M28" s="61">
        <v>13.606377072512158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41729.86378</v>
      </c>
      <c r="C29" s="4">
        <v>208205.03048</v>
      </c>
      <c r="D29" s="24">
        <v>398.9353226208878</v>
      </c>
      <c r="E29" s="24">
        <v>1.000650129991219</v>
      </c>
      <c r="F29" s="41">
        <v>963589.69892</v>
      </c>
      <c r="G29" s="41">
        <v>1195418.81916</v>
      </c>
      <c r="H29" s="24">
        <v>24.058903960870083</v>
      </c>
      <c r="I29" s="24">
        <v>0.6576985988345182</v>
      </c>
      <c r="J29" s="45">
        <v>1236935.19735</v>
      </c>
      <c r="K29" s="45">
        <v>1606835.47514</v>
      </c>
      <c r="L29" s="60">
        <v>29.90458017384187</v>
      </c>
      <c r="M29" s="61">
        <v>0.744996370417225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1121149.40629</v>
      </c>
      <c r="C30" s="4">
        <v>1233021.41278</v>
      </c>
      <c r="D30" s="24">
        <v>9.978331689100735</v>
      </c>
      <c r="E30" s="24">
        <v>5.926000126585719</v>
      </c>
      <c r="F30" s="41">
        <v>8720317.60215</v>
      </c>
      <c r="G30" s="41">
        <v>11586647.22782</v>
      </c>
      <c r="H30" s="24">
        <v>32.86955540430435</v>
      </c>
      <c r="I30" s="24">
        <v>6.3747713561025225</v>
      </c>
      <c r="J30" s="45">
        <v>10706591.94729</v>
      </c>
      <c r="K30" s="45">
        <v>13914090.61624</v>
      </c>
      <c r="L30" s="60">
        <v>29.95816675129631</v>
      </c>
      <c r="M30" s="61">
        <v>6.451156429597751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735206.19265</v>
      </c>
      <c r="C31" s="4">
        <v>809811.23651</v>
      </c>
      <c r="D31" s="24">
        <v>10.147499382600579</v>
      </c>
      <c r="E31" s="24">
        <v>3.8920179652427835</v>
      </c>
      <c r="F31" s="41">
        <v>6012404.4611</v>
      </c>
      <c r="G31" s="41">
        <v>7642821.09023</v>
      </c>
      <c r="H31" s="24">
        <v>27.117547391875018</v>
      </c>
      <c r="I31" s="24">
        <v>4.204946953837761</v>
      </c>
      <c r="J31" s="45">
        <v>7435496.10241</v>
      </c>
      <c r="K31" s="45">
        <v>9169567.95149</v>
      </c>
      <c r="L31" s="60">
        <v>23.321535311113283</v>
      </c>
      <c r="M31" s="61">
        <v>4.251396579079737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800778.22903</v>
      </c>
      <c r="C32" s="4">
        <v>1144850.12925</v>
      </c>
      <c r="D32" s="24">
        <v>42.96718963461103</v>
      </c>
      <c r="E32" s="24">
        <v>5.502241843116856</v>
      </c>
      <c r="F32" s="41">
        <v>6671549.36134</v>
      </c>
      <c r="G32" s="41">
        <v>9927549.4149</v>
      </c>
      <c r="H32" s="24">
        <v>48.804256361014495</v>
      </c>
      <c r="I32" s="24">
        <v>5.461964656561305</v>
      </c>
      <c r="J32" s="45">
        <v>8032869.5193</v>
      </c>
      <c r="K32" s="45">
        <v>11508391.43107</v>
      </c>
      <c r="L32" s="60">
        <v>43.26625626645139</v>
      </c>
      <c r="M32" s="61">
        <v>5.335773312286894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1103693.70264</v>
      </c>
      <c r="C33" s="4">
        <v>2294017.77129</v>
      </c>
      <c r="D33" s="24">
        <v>107.8491311314709</v>
      </c>
      <c r="E33" s="24">
        <v>11.025234000117061</v>
      </c>
      <c r="F33" s="41">
        <v>10030305.48991</v>
      </c>
      <c r="G33" s="41">
        <v>18119107.18545</v>
      </c>
      <c r="H33" s="24">
        <v>80.6436225065821</v>
      </c>
      <c r="I33" s="24">
        <v>9.968816967744177</v>
      </c>
      <c r="J33" s="45">
        <v>12127902.39474</v>
      </c>
      <c r="K33" s="45">
        <v>20691649.02875</v>
      </c>
      <c r="L33" s="60">
        <v>70.61193564456939</v>
      </c>
      <c r="M33" s="61">
        <v>9.593516985939555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356368.76888</v>
      </c>
      <c r="C34" s="4">
        <v>381339.75156</v>
      </c>
      <c r="D34" s="24">
        <v>7.007062588138438</v>
      </c>
      <c r="E34" s="24">
        <v>1.8327495310253235</v>
      </c>
      <c r="F34" s="41">
        <v>3086996.99094</v>
      </c>
      <c r="G34" s="41">
        <v>3800029.0899</v>
      </c>
      <c r="H34" s="24">
        <v>23.09792011630305</v>
      </c>
      <c r="I34" s="24">
        <v>2.0907097729261412</v>
      </c>
      <c r="J34" s="45">
        <v>3668258.91244</v>
      </c>
      <c r="K34" s="45">
        <v>4470367.8244</v>
      </c>
      <c r="L34" s="60">
        <v>21.866202225798308</v>
      </c>
      <c r="M34" s="61">
        <v>2.0726501593560944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694774.87872</v>
      </c>
      <c r="C35" s="4">
        <v>686249.74569</v>
      </c>
      <c r="D35" s="24">
        <v>-1.227035301809714</v>
      </c>
      <c r="E35" s="24">
        <v>3.298171497816442</v>
      </c>
      <c r="F35" s="41">
        <v>3161485.04343</v>
      </c>
      <c r="G35" s="41">
        <v>4569104.73962</v>
      </c>
      <c r="H35" s="24">
        <v>44.52400301925283</v>
      </c>
      <c r="I35" s="24">
        <v>2.51384179085273</v>
      </c>
      <c r="J35" s="45">
        <v>3835388.94786</v>
      </c>
      <c r="K35" s="45">
        <v>5185642.37894</v>
      </c>
      <c r="L35" s="60">
        <v>35.20512389840904</v>
      </c>
      <c r="M35" s="61">
        <v>2.40428146525421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287144.6955</v>
      </c>
      <c r="C36" s="11">
        <v>301649.25711</v>
      </c>
      <c r="D36" s="23">
        <v>5.051307524502063</v>
      </c>
      <c r="E36" s="23">
        <v>1.449750602293306</v>
      </c>
      <c r="F36" s="40">
        <v>1808107.75326</v>
      </c>
      <c r="G36" s="40">
        <v>2410927.67742</v>
      </c>
      <c r="H36" s="23">
        <v>33.339822976430575</v>
      </c>
      <c r="I36" s="23">
        <v>1.3264503870239484</v>
      </c>
      <c r="J36" s="44">
        <v>2457038.69344</v>
      </c>
      <c r="K36" s="44">
        <v>2881802.30394</v>
      </c>
      <c r="L36" s="58">
        <v>17.287623985493923</v>
      </c>
      <c r="M36" s="59">
        <v>1.336124506778293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459634.50439</v>
      </c>
      <c r="C37" s="4">
        <v>513955.95814</v>
      </c>
      <c r="D37" s="24">
        <v>11.818402063198505</v>
      </c>
      <c r="E37" s="24">
        <v>2.4701136909943915</v>
      </c>
      <c r="F37" s="41">
        <v>3735532.35358</v>
      </c>
      <c r="G37" s="41">
        <v>5065214.20632</v>
      </c>
      <c r="H37" s="24">
        <v>35.59551161337636</v>
      </c>
      <c r="I37" s="24">
        <v>2.7867925725263936</v>
      </c>
      <c r="J37" s="45">
        <v>4545057.24376</v>
      </c>
      <c r="K37" s="45">
        <v>5992408.76692</v>
      </c>
      <c r="L37" s="60">
        <v>31.844516923237837</v>
      </c>
      <c r="M37" s="61">
        <v>2.7783322253467126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10425.0953</v>
      </c>
      <c r="C38" s="4">
        <v>10076.35336</v>
      </c>
      <c r="D38" s="24">
        <v>-3.345215846611989</v>
      </c>
      <c r="E38" s="24">
        <v>0.048427765055801625</v>
      </c>
      <c r="F38" s="41">
        <v>81125.57979</v>
      </c>
      <c r="G38" s="41">
        <v>108670.36584</v>
      </c>
      <c r="H38" s="24">
        <v>33.953268650038446</v>
      </c>
      <c r="I38" s="24">
        <v>0.0597885412227531</v>
      </c>
      <c r="J38" s="45">
        <v>108728.50935</v>
      </c>
      <c r="K38" s="45">
        <v>127951.99183</v>
      </c>
      <c r="L38" s="60">
        <v>17.680259386357537</v>
      </c>
      <c r="M38" s="61">
        <v>0.05932391397613317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393981.22207</v>
      </c>
      <c r="C39" s="4">
        <v>466286.8941</v>
      </c>
      <c r="D39" s="24">
        <v>18.35256808690064</v>
      </c>
      <c r="E39" s="24">
        <v>2.2410123334613044</v>
      </c>
      <c r="F39" s="41">
        <v>3358665.16488</v>
      </c>
      <c r="G39" s="41">
        <v>4852157.05881</v>
      </c>
      <c r="H39" s="24">
        <v>44.46682895177377</v>
      </c>
      <c r="I39" s="24">
        <v>2.669572243430796</v>
      </c>
      <c r="J39" s="45">
        <v>4097455.68326</v>
      </c>
      <c r="K39" s="45">
        <v>5763286.33768</v>
      </c>
      <c r="L39" s="60">
        <v>40.65524518607213</v>
      </c>
      <c r="M39" s="61">
        <v>2.6721014501330242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393981.22207</v>
      </c>
      <c r="C40" s="11">
        <v>466286.8941</v>
      </c>
      <c r="D40" s="23">
        <v>18.35256808690064</v>
      </c>
      <c r="E40" s="23">
        <v>2.2410123334613044</v>
      </c>
      <c r="F40" s="40">
        <v>3358665.16488</v>
      </c>
      <c r="G40" s="40">
        <v>4852157.05881</v>
      </c>
      <c r="H40" s="23">
        <v>44.46682895177377</v>
      </c>
      <c r="I40" s="23">
        <v>2.669572243430796</v>
      </c>
      <c r="J40" s="44">
        <v>4097455.68326</v>
      </c>
      <c r="K40" s="44">
        <v>5763286.33768</v>
      </c>
      <c r="L40" s="58">
        <v>40.65524518607213</v>
      </c>
      <c r="M40" s="59">
        <v>2.6721014501330242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16005885.336350001</v>
      </c>
      <c r="C41" s="37">
        <v>19076662.438679997</v>
      </c>
      <c r="D41" s="38">
        <v>19.185299893134548</v>
      </c>
      <c r="E41" s="39">
        <v>91.68397471019522</v>
      </c>
      <c r="F41" s="37">
        <v>124889160.69878</v>
      </c>
      <c r="G41" s="37">
        <v>166219413.66083002</v>
      </c>
      <c r="H41" s="38">
        <v>33.093546894541475</v>
      </c>
      <c r="I41" s="39">
        <v>91.45102428673654</v>
      </c>
      <c r="J41" s="37">
        <v>153828877.22355002</v>
      </c>
      <c r="K41" s="37">
        <v>197477021.36244005</v>
      </c>
      <c r="L41" s="64">
        <v>28.37448008897502</v>
      </c>
      <c r="M41" s="65">
        <v>91.55863586034184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1309380.8666500002</v>
      </c>
      <c r="C42" s="32">
        <v>1730313.3703200035</v>
      </c>
      <c r="D42" s="33">
        <v>32.14744574257776</v>
      </c>
      <c r="E42" s="33">
        <v>8.316025289804783</v>
      </c>
      <c r="F42" s="42">
        <v>10822777.64222002</v>
      </c>
      <c r="G42" s="42">
        <v>15538434.277169943</v>
      </c>
      <c r="H42" s="34">
        <v>43.57159308673207</v>
      </c>
      <c r="I42" s="34">
        <v>8.548975713263458</v>
      </c>
      <c r="J42" s="42">
        <v>13512429.977449983</v>
      </c>
      <c r="K42" s="42">
        <v>18206643.544559956</v>
      </c>
      <c r="L42" s="34">
        <v>34.73996590505068</v>
      </c>
      <c r="M42" s="66">
        <v>8.441364139658154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17315266.203</v>
      </c>
      <c r="C43" s="54">
        <v>20806975.809</v>
      </c>
      <c r="D43" s="55">
        <v>20.165497688941297</v>
      </c>
      <c r="E43" s="56">
        <v>100</v>
      </c>
      <c r="F43" s="57">
        <v>135711938.34100002</v>
      </c>
      <c r="G43" s="57">
        <v>181757847.93799996</v>
      </c>
      <c r="H43" s="55">
        <v>33.9291518195706</v>
      </c>
      <c r="I43" s="56">
        <v>100</v>
      </c>
      <c r="J43" s="57">
        <v>167341307.201</v>
      </c>
      <c r="K43" s="57">
        <v>215683664.907</v>
      </c>
      <c r="L43" s="55">
        <v>28.888478591800503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86</v>
      </c>
      <c r="C3" s="90"/>
      <c r="D3" s="90"/>
      <c r="E3" s="90"/>
      <c r="F3" s="90" t="s">
        <v>88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1076920.61428</v>
      </c>
      <c r="C5" s="6">
        <v>1606306.64674</v>
      </c>
      <c r="D5" s="7">
        <v>49.15738685287708</v>
      </c>
      <c r="E5" s="16">
        <v>8.420270851378273</v>
      </c>
      <c r="F5" s="6">
        <v>8808791.00594</v>
      </c>
      <c r="G5" s="6">
        <v>12919164.70404</v>
      </c>
      <c r="H5" s="7">
        <v>46.662177537510736</v>
      </c>
      <c r="I5" s="16">
        <v>7.772356080139652</v>
      </c>
      <c r="J5" s="13">
        <v>11289713.42655</v>
      </c>
      <c r="K5" s="13">
        <v>15297092.90739</v>
      </c>
      <c r="L5" s="14">
        <v>35.49584767506898</v>
      </c>
      <c r="M5" s="15">
        <v>7.746264756198869</v>
      </c>
    </row>
    <row r="6" spans="1:13" ht="30" customHeight="1">
      <c r="A6" s="21" t="s">
        <v>53</v>
      </c>
      <c r="B6" s="6">
        <v>165102.1036</v>
      </c>
      <c r="C6" s="6">
        <v>202921.21055</v>
      </c>
      <c r="D6" s="7">
        <v>22.906496116867153</v>
      </c>
      <c r="E6" s="16">
        <v>1.0637144269982741</v>
      </c>
      <c r="F6" s="6">
        <v>1529873.57986</v>
      </c>
      <c r="G6" s="6">
        <v>2066273.11407</v>
      </c>
      <c r="H6" s="7">
        <v>35.06169014691308</v>
      </c>
      <c r="I6" s="16">
        <v>1.2430997490378717</v>
      </c>
      <c r="J6" s="13">
        <v>1848878.55298</v>
      </c>
      <c r="K6" s="13">
        <v>2457519.2427</v>
      </c>
      <c r="L6" s="14">
        <v>32.91945210457443</v>
      </c>
      <c r="M6" s="15">
        <v>1.2444583302629348</v>
      </c>
    </row>
    <row r="7" spans="1:13" ht="30" customHeight="1">
      <c r="A7" s="21" t="s">
        <v>33</v>
      </c>
      <c r="B7" s="6">
        <v>209239.38578</v>
      </c>
      <c r="C7" s="6">
        <v>204846.28004</v>
      </c>
      <c r="D7" s="7">
        <v>-2.09955966159212</v>
      </c>
      <c r="E7" s="16">
        <v>1.073805654938109</v>
      </c>
      <c r="F7" s="6">
        <v>1620724.58554</v>
      </c>
      <c r="G7" s="6">
        <v>2090664.94133</v>
      </c>
      <c r="H7" s="7">
        <v>28.99569488750758</v>
      </c>
      <c r="I7" s="16">
        <v>1.257774224613734</v>
      </c>
      <c r="J7" s="13">
        <v>1953934.13314</v>
      </c>
      <c r="K7" s="13">
        <v>2538049.26568</v>
      </c>
      <c r="L7" s="14">
        <v>29.894310285747387</v>
      </c>
      <c r="M7" s="15">
        <v>1.2852377700298532</v>
      </c>
    </row>
    <row r="8" spans="1:13" ht="30" customHeight="1">
      <c r="A8" s="21" t="s">
        <v>34</v>
      </c>
      <c r="B8" s="6">
        <v>251942.00643</v>
      </c>
      <c r="C8" s="6">
        <v>305801.31266</v>
      </c>
      <c r="D8" s="7">
        <v>21.3776602771338</v>
      </c>
      <c r="E8" s="16">
        <v>1.6030126529887885</v>
      </c>
      <c r="F8" s="6">
        <v>1910323.95556</v>
      </c>
      <c r="G8" s="6">
        <v>2754836.71476</v>
      </c>
      <c r="H8" s="7">
        <v>44.207829606179864</v>
      </c>
      <c r="I8" s="16">
        <v>1.657349556280611</v>
      </c>
      <c r="J8" s="13">
        <v>2320516.58642</v>
      </c>
      <c r="K8" s="13">
        <v>3244508.81384</v>
      </c>
      <c r="L8" s="14">
        <v>39.818384959079225</v>
      </c>
      <c r="M8" s="15">
        <v>1.6429804295483987</v>
      </c>
    </row>
    <row r="9" spans="1:13" ht="30" customHeight="1">
      <c r="A9" s="21" t="s">
        <v>52</v>
      </c>
      <c r="B9" s="6">
        <v>85407.27184</v>
      </c>
      <c r="C9" s="6">
        <v>98418.97587</v>
      </c>
      <c r="D9" s="7">
        <v>15.234890132512154</v>
      </c>
      <c r="E9" s="16">
        <v>0.5159129705542457</v>
      </c>
      <c r="F9" s="6">
        <v>878137.68459</v>
      </c>
      <c r="G9" s="6">
        <v>1123218.6229</v>
      </c>
      <c r="H9" s="7">
        <v>27.909169895655683</v>
      </c>
      <c r="I9" s="16">
        <v>0.6757445464173774</v>
      </c>
      <c r="J9" s="13">
        <v>1084707.80511</v>
      </c>
      <c r="K9" s="13">
        <v>1373090.65308</v>
      </c>
      <c r="L9" s="14">
        <v>26.586224106754276</v>
      </c>
      <c r="M9" s="15">
        <v>0.6953166720901134</v>
      </c>
    </row>
    <row r="10" spans="1:13" ht="30" customHeight="1">
      <c r="A10" s="21" t="s">
        <v>35</v>
      </c>
      <c r="B10" s="6">
        <v>1237938.95701</v>
      </c>
      <c r="C10" s="6">
        <v>1516669.8902</v>
      </c>
      <c r="D10" s="7">
        <v>22.515725158469866</v>
      </c>
      <c r="E10" s="16">
        <v>7.950394336929648</v>
      </c>
      <c r="F10" s="6">
        <v>10536654.82267</v>
      </c>
      <c r="G10" s="6">
        <v>13335548.13442</v>
      </c>
      <c r="H10" s="7">
        <v>26.563395677801637</v>
      </c>
      <c r="I10" s="16">
        <v>8.02285836576895</v>
      </c>
      <c r="J10" s="13">
        <v>12777795.32442</v>
      </c>
      <c r="K10" s="13">
        <v>15802496.64582</v>
      </c>
      <c r="L10" s="14">
        <v>23.671543052653295</v>
      </c>
      <c r="M10" s="15">
        <v>8.002195160122879</v>
      </c>
    </row>
    <row r="11" spans="1:13" ht="30" customHeight="1">
      <c r="A11" s="21" t="s">
        <v>36</v>
      </c>
      <c r="B11" s="6">
        <v>961158.47556</v>
      </c>
      <c r="C11" s="6">
        <v>1077039.08069</v>
      </c>
      <c r="D11" s="7">
        <v>12.05634742621235</v>
      </c>
      <c r="E11" s="16">
        <v>5.645846510897979</v>
      </c>
      <c r="F11" s="6">
        <v>7394539.49415</v>
      </c>
      <c r="G11" s="6">
        <v>9513636.24929</v>
      </c>
      <c r="H11" s="7">
        <v>28.657589249695263</v>
      </c>
      <c r="I11" s="16">
        <v>5.7235409750046005</v>
      </c>
      <c r="J11" s="13">
        <v>8913501.81185</v>
      </c>
      <c r="K11" s="13">
        <v>11387944.82465</v>
      </c>
      <c r="L11" s="14">
        <v>27.760616029834285</v>
      </c>
      <c r="M11" s="15">
        <v>5.766718955998989</v>
      </c>
    </row>
    <row r="12" spans="1:13" ht="30" customHeight="1">
      <c r="A12" s="21" t="s">
        <v>87</v>
      </c>
      <c r="B12" s="6">
        <v>0</v>
      </c>
      <c r="C12" s="6">
        <v>295.15852</v>
      </c>
      <c r="D12" s="7"/>
      <c r="E12" s="16">
        <v>0.001547223058272154</v>
      </c>
      <c r="F12" s="6">
        <v>0</v>
      </c>
      <c r="G12" s="6">
        <v>295.15852</v>
      </c>
      <c r="H12" s="7"/>
      <c r="I12" s="16">
        <v>0.00017757162866803854</v>
      </c>
      <c r="J12" s="13">
        <v>0</v>
      </c>
      <c r="K12" s="13">
        <v>295.15852</v>
      </c>
      <c r="L12" s="14"/>
      <c r="M12" s="15">
        <v>0.00014946474175255053</v>
      </c>
    </row>
    <row r="13" spans="1:13" ht="30" customHeight="1">
      <c r="A13" s="21" t="s">
        <v>37</v>
      </c>
      <c r="B13" s="6">
        <v>647338.87973</v>
      </c>
      <c r="C13" s="6">
        <v>926880.59219</v>
      </c>
      <c r="D13" s="7">
        <v>43.18321071284867</v>
      </c>
      <c r="E13" s="16">
        <v>4.85871464764533</v>
      </c>
      <c r="F13" s="6">
        <v>6177039.20665</v>
      </c>
      <c r="G13" s="6">
        <v>7598809.43106</v>
      </c>
      <c r="H13" s="7">
        <v>23.017017973260856</v>
      </c>
      <c r="I13" s="16">
        <v>4.571553504914497</v>
      </c>
      <c r="J13" s="13">
        <v>7697534.97722</v>
      </c>
      <c r="K13" s="13">
        <v>9254371.30227</v>
      </c>
      <c r="L13" s="14">
        <v>20.22512829960871</v>
      </c>
      <c r="M13" s="15">
        <v>4.686302861174397</v>
      </c>
    </row>
    <row r="14" spans="1:13" ht="30" customHeight="1">
      <c r="A14" s="21" t="s">
        <v>38</v>
      </c>
      <c r="B14" s="6">
        <v>4661388.07829</v>
      </c>
      <c r="C14" s="6">
        <v>6350823.54053</v>
      </c>
      <c r="D14" s="7">
        <v>36.24318408734076</v>
      </c>
      <c r="E14" s="16">
        <v>33.291062107662064</v>
      </c>
      <c r="F14" s="6">
        <v>36575884.77995</v>
      </c>
      <c r="G14" s="6">
        <v>54123813.67869</v>
      </c>
      <c r="H14" s="7">
        <v>47.97677213910993</v>
      </c>
      <c r="I14" s="16">
        <v>32.56166803062451</v>
      </c>
      <c r="J14" s="13">
        <v>44626562.41175</v>
      </c>
      <c r="K14" s="13">
        <v>63060025.6833</v>
      </c>
      <c r="L14" s="14">
        <v>41.306034512522835</v>
      </c>
      <c r="M14" s="15">
        <v>31.932842235635412</v>
      </c>
    </row>
    <row r="15" spans="1:13" ht="30" customHeight="1">
      <c r="A15" s="21" t="s">
        <v>39</v>
      </c>
      <c r="B15" s="6">
        <v>1963385.1831</v>
      </c>
      <c r="C15" s="6">
        <v>2126072.84981</v>
      </c>
      <c r="D15" s="7">
        <v>8.286079986257793</v>
      </c>
      <c r="E15" s="16">
        <v>11.144888979631768</v>
      </c>
      <c r="F15" s="6">
        <v>14546260.18974</v>
      </c>
      <c r="G15" s="6">
        <v>18502397.60295</v>
      </c>
      <c r="H15" s="7">
        <v>27.196938330584825</v>
      </c>
      <c r="I15" s="16">
        <v>11.131309631920649</v>
      </c>
      <c r="J15" s="13">
        <v>17710476.90477</v>
      </c>
      <c r="K15" s="13">
        <v>21885146.68907</v>
      </c>
      <c r="L15" s="14">
        <v>23.57175250981314</v>
      </c>
      <c r="M15" s="15">
        <v>11.08237633830978</v>
      </c>
    </row>
    <row r="16" spans="1:13" ht="30" customHeight="1">
      <c r="A16" s="21" t="s">
        <v>40</v>
      </c>
      <c r="B16" s="6">
        <v>142108.47515</v>
      </c>
      <c r="C16" s="6">
        <v>179184.32727</v>
      </c>
      <c r="D16" s="7">
        <v>26.089824748921735</v>
      </c>
      <c r="E16" s="16">
        <v>0.9392855162477707</v>
      </c>
      <c r="F16" s="6">
        <v>1246977.8994</v>
      </c>
      <c r="G16" s="6">
        <v>1368751.82461</v>
      </c>
      <c r="H16" s="7">
        <v>9.765523933390732</v>
      </c>
      <c r="I16" s="16">
        <v>0.8234608668533341</v>
      </c>
      <c r="J16" s="13">
        <v>1564952.81409</v>
      </c>
      <c r="K16" s="13">
        <v>1625130.12556</v>
      </c>
      <c r="L16" s="14">
        <v>3.8453115600800025</v>
      </c>
      <c r="M16" s="15">
        <v>0.8229464442737937</v>
      </c>
    </row>
    <row r="17" spans="1:13" ht="30" customHeight="1">
      <c r="A17" s="21" t="s">
        <v>41</v>
      </c>
      <c r="B17" s="6">
        <v>1507191.20195</v>
      </c>
      <c r="C17" s="6">
        <v>1729355.30304</v>
      </c>
      <c r="D17" s="7">
        <v>14.740273218325898</v>
      </c>
      <c r="E17" s="16">
        <v>9.065292781684624</v>
      </c>
      <c r="F17" s="6">
        <v>12578938.77594</v>
      </c>
      <c r="G17" s="6">
        <v>15787423.47554</v>
      </c>
      <c r="H17" s="7">
        <v>25.506799554004793</v>
      </c>
      <c r="I17" s="16">
        <v>9.497941983933456</v>
      </c>
      <c r="J17" s="13">
        <v>15537682.55039</v>
      </c>
      <c r="K17" s="13">
        <v>18753916.10347</v>
      </c>
      <c r="L17" s="14">
        <v>20.69957049675515</v>
      </c>
      <c r="M17" s="15">
        <v>9.49675864770613</v>
      </c>
    </row>
    <row r="18" spans="1:13" ht="30" customHeight="1">
      <c r="A18" s="21" t="s">
        <v>42</v>
      </c>
      <c r="B18" s="6">
        <v>3096764.70363</v>
      </c>
      <c r="C18" s="6">
        <v>2752047.27057</v>
      </c>
      <c r="D18" s="7">
        <v>-11.131534554624865</v>
      </c>
      <c r="E18" s="16">
        <v>14.42625133938485</v>
      </c>
      <c r="F18" s="6">
        <v>21085014.71879</v>
      </c>
      <c r="G18" s="6">
        <v>25034580.00865</v>
      </c>
      <c r="H18" s="7">
        <v>18.731622161687802</v>
      </c>
      <c r="I18" s="16">
        <v>15.061164912862074</v>
      </c>
      <c r="J18" s="13">
        <v>26502619.92486</v>
      </c>
      <c r="K18" s="13">
        <v>30797433.94709</v>
      </c>
      <c r="L18" s="14">
        <v>16.205243234090137</v>
      </c>
      <c r="M18" s="15">
        <v>15.595451933906704</v>
      </c>
    </row>
    <row r="19" spans="1:13" s="5" customFormat="1" ht="39" customHeight="1" thickBot="1">
      <c r="A19" s="26" t="s">
        <v>29</v>
      </c>
      <c r="B19" s="27">
        <v>16005885.336350001</v>
      </c>
      <c r="C19" s="27">
        <v>19076662.43868</v>
      </c>
      <c r="D19" s="28">
        <v>19.185299893134573</v>
      </c>
      <c r="E19" s="27">
        <v>100</v>
      </c>
      <c r="F19" s="27">
        <v>124889160.69878</v>
      </c>
      <c r="G19" s="27">
        <v>166219413.66083002</v>
      </c>
      <c r="H19" s="28">
        <v>33.093546894541475</v>
      </c>
      <c r="I19" s="27">
        <v>100</v>
      </c>
      <c r="J19" s="29">
        <v>153828877.22355002</v>
      </c>
      <c r="K19" s="29">
        <v>197477021.36244</v>
      </c>
      <c r="L19" s="30">
        <v>28.37448008897498</v>
      </c>
      <c r="M19" s="31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98" t="s">
        <v>65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66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67</v>
      </c>
      <c r="B4" s="71"/>
      <c r="C4" s="71"/>
      <c r="D4" s="72"/>
      <c r="E4" s="72"/>
      <c r="F4" s="72"/>
      <c r="G4" s="72"/>
      <c r="H4" s="73" t="s">
        <v>68</v>
      </c>
    </row>
    <row r="5" spans="1:8" ht="15" customHeight="1">
      <c r="A5" s="74" t="s">
        <v>69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70</v>
      </c>
    </row>
    <row r="6" spans="1:8" ht="15" customHeight="1">
      <c r="A6" s="74"/>
      <c r="B6" s="76" t="s">
        <v>68</v>
      </c>
      <c r="C6" s="76" t="s">
        <v>71</v>
      </c>
      <c r="D6" s="76" t="s">
        <v>68</v>
      </c>
      <c r="E6" s="76" t="s">
        <v>71</v>
      </c>
      <c r="F6" s="76" t="s">
        <v>68</v>
      </c>
      <c r="G6" s="76" t="s">
        <v>71</v>
      </c>
      <c r="H6" s="77" t="s">
        <v>72</v>
      </c>
    </row>
    <row r="7" spans="1:8" ht="15" customHeight="1">
      <c r="A7" s="78" t="s">
        <v>73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219750477.66</v>
      </c>
      <c r="G7" s="79">
        <f>F7</f>
        <v>219750477.66</v>
      </c>
      <c r="H7" s="81">
        <f aca="true" t="shared" si="0" ref="H7:H13">((F7-D7)/D7)*100</f>
        <v>7.036961665446342</v>
      </c>
    </row>
    <row r="8" spans="1:8" ht="15" customHeight="1">
      <c r="A8" s="78" t="s">
        <v>74</v>
      </c>
      <c r="B8" s="79">
        <v>189307401.82</v>
      </c>
      <c r="C8" s="79">
        <f>C7+B8</f>
        <v>385390720.95</v>
      </c>
      <c r="D8" s="79">
        <v>191448431.88</v>
      </c>
      <c r="E8" s="79">
        <f aca="true" t="shared" si="1" ref="E8:E18">E7+D8</f>
        <v>396751790.87</v>
      </c>
      <c r="F8" s="82">
        <v>240359460.13</v>
      </c>
      <c r="G8" s="79">
        <f aca="true" t="shared" si="2" ref="G8:G13">G7+F8</f>
        <v>460109937.78999996</v>
      </c>
      <c r="H8" s="81">
        <f t="shared" si="0"/>
        <v>25.54788658736963</v>
      </c>
    </row>
    <row r="9" spans="1:8" ht="15" customHeight="1">
      <c r="A9" s="78" t="s">
        <v>75</v>
      </c>
      <c r="B9" s="79">
        <v>218115698.84</v>
      </c>
      <c r="C9" s="79">
        <f aca="true" t="shared" si="3" ref="C9:C18">C8+B9</f>
        <v>603506419.79</v>
      </c>
      <c r="D9" s="79">
        <v>181778278.43</v>
      </c>
      <c r="E9" s="79">
        <f t="shared" si="1"/>
        <v>578530069.3</v>
      </c>
      <c r="F9" s="82">
        <v>258806231.89</v>
      </c>
      <c r="G9" s="79">
        <f t="shared" si="2"/>
        <v>718916169.68</v>
      </c>
      <c r="H9" s="81">
        <f t="shared" si="0"/>
        <v>42.37467431493045</v>
      </c>
    </row>
    <row r="10" spans="1:8" ht="15" customHeight="1">
      <c r="A10" s="78" t="s">
        <v>76</v>
      </c>
      <c r="B10" s="79">
        <v>207157980.89</v>
      </c>
      <c r="C10" s="79">
        <f t="shared" si="3"/>
        <v>810664400.68</v>
      </c>
      <c r="D10" s="79">
        <v>120918949.16</v>
      </c>
      <c r="E10" s="79">
        <f t="shared" si="1"/>
        <v>699449018.4599999</v>
      </c>
      <c r="F10" s="82">
        <v>276426841.69</v>
      </c>
      <c r="G10" s="79">
        <f t="shared" si="2"/>
        <v>995343011.3699999</v>
      </c>
      <c r="H10" s="81">
        <f t="shared" si="0"/>
        <v>128.60506447523946</v>
      </c>
    </row>
    <row r="11" spans="1:8" ht="15" customHeight="1">
      <c r="A11" s="78" t="s">
        <v>77</v>
      </c>
      <c r="B11" s="79">
        <v>243589314.94</v>
      </c>
      <c r="C11" s="79">
        <f t="shared" si="3"/>
        <v>1054253715.6199999</v>
      </c>
      <c r="D11" s="79">
        <v>125672873.83</v>
      </c>
      <c r="E11" s="79">
        <f t="shared" si="1"/>
        <v>825121892.29</v>
      </c>
      <c r="F11" s="82">
        <v>254366753.66</v>
      </c>
      <c r="G11" s="79">
        <f t="shared" si="2"/>
        <v>1249709765.03</v>
      </c>
      <c r="H11" s="81">
        <f t="shared" si="0"/>
        <v>102.40386481818389</v>
      </c>
    </row>
    <row r="12" spans="1:8" ht="15" customHeight="1">
      <c r="A12" s="78" t="s">
        <v>78</v>
      </c>
      <c r="B12" s="79">
        <v>152570149.48</v>
      </c>
      <c r="C12" s="79">
        <f t="shared" si="3"/>
        <v>1206823865.1</v>
      </c>
      <c r="D12" s="79">
        <v>182303036.2</v>
      </c>
      <c r="E12" s="79">
        <f t="shared" si="1"/>
        <v>1007424928.49</v>
      </c>
      <c r="F12" s="82">
        <v>313829874.62</v>
      </c>
      <c r="G12" s="79">
        <f t="shared" si="2"/>
        <v>1563539639.65</v>
      </c>
      <c r="H12" s="81">
        <f t="shared" si="0"/>
        <v>72.14736581551242</v>
      </c>
    </row>
    <row r="13" spans="1:8" ht="15" customHeight="1">
      <c r="A13" s="78" t="s">
        <v>79</v>
      </c>
      <c r="B13" s="79">
        <v>207771114.23</v>
      </c>
      <c r="C13" s="79">
        <f t="shared" si="3"/>
        <v>1414594979.33</v>
      </c>
      <c r="D13" s="79">
        <v>216195030.89</v>
      </c>
      <c r="E13" s="79">
        <f t="shared" si="1"/>
        <v>1223619959.38</v>
      </c>
      <c r="F13" s="82">
        <v>254835844.5</v>
      </c>
      <c r="G13" s="79">
        <f t="shared" si="2"/>
        <v>1818375484.15</v>
      </c>
      <c r="H13" s="81">
        <f t="shared" si="0"/>
        <v>17.87312754179834</v>
      </c>
    </row>
    <row r="14" spans="1:8" ht="15" customHeight="1">
      <c r="A14" s="78" t="s">
        <v>80</v>
      </c>
      <c r="B14" s="79">
        <v>189303620.9</v>
      </c>
      <c r="C14" s="79">
        <f t="shared" si="3"/>
        <v>1603898600.23</v>
      </c>
      <c r="D14" s="79">
        <v>194688650.77</v>
      </c>
      <c r="E14" s="79">
        <f t="shared" si="1"/>
        <v>1418308610.15</v>
      </c>
      <c r="F14" s="82">
        <v>304479465.03</v>
      </c>
      <c r="G14" s="79">
        <f>G13+F14</f>
        <v>2122854949.18</v>
      </c>
      <c r="H14" s="81">
        <f>((F14-D14)/D14)*100</f>
        <v>56.393022308066584</v>
      </c>
    </row>
    <row r="15" spans="1:8" ht="15" customHeight="1">
      <c r="A15" s="78" t="s">
        <v>81</v>
      </c>
      <c r="B15" s="83">
        <v>209996823.51</v>
      </c>
      <c r="C15" s="79">
        <f t="shared" si="3"/>
        <v>1813895423.74</v>
      </c>
      <c r="D15" s="79">
        <v>240073338.98</v>
      </c>
      <c r="E15" s="79">
        <f t="shared" si="1"/>
        <v>1658381949.13</v>
      </c>
      <c r="F15" s="80">
        <v>326180452.92</v>
      </c>
      <c r="G15" s="79">
        <f>G14+F15</f>
        <v>2449035402.1</v>
      </c>
      <c r="H15" s="81">
        <f>((F15-D15)/D15)*100</f>
        <v>35.86700393548216</v>
      </c>
    </row>
    <row r="16" spans="1:8" ht="15" customHeight="1">
      <c r="A16" s="78" t="s">
        <v>82</v>
      </c>
      <c r="B16" s="79">
        <v>209161302.18</v>
      </c>
      <c r="C16" s="79">
        <f t="shared" si="3"/>
        <v>2023056725.92</v>
      </c>
      <c r="D16" s="79">
        <v>251942006.43</v>
      </c>
      <c r="E16" s="79">
        <f t="shared" si="1"/>
        <v>1910323955.5600002</v>
      </c>
      <c r="F16" s="82">
        <v>305801312.66</v>
      </c>
      <c r="G16" s="79">
        <f>G15+F16</f>
        <v>2754836714.7599998</v>
      </c>
      <c r="H16" s="81">
        <f>((F16-D16)/D16)*100</f>
        <v>21.37766027713381</v>
      </c>
    </row>
    <row r="17" spans="1:8" ht="15" customHeight="1">
      <c r="A17" s="78" t="s">
        <v>83</v>
      </c>
      <c r="B17" s="79">
        <v>220639607.68</v>
      </c>
      <c r="C17" s="79">
        <f t="shared" si="3"/>
        <v>2243696333.6</v>
      </c>
      <c r="D17" s="84">
        <v>240336281.62</v>
      </c>
      <c r="E17" s="79">
        <f t="shared" si="1"/>
        <v>2150660237.1800003</v>
      </c>
      <c r="F17" s="82"/>
      <c r="G17" s="79"/>
      <c r="H17" s="81"/>
    </row>
    <row r="18" spans="1:8" ht="15" customHeight="1">
      <c r="A18" s="78" t="s">
        <v>84</v>
      </c>
      <c r="B18" s="79">
        <v>189553023.18</v>
      </c>
      <c r="C18" s="79">
        <f t="shared" si="3"/>
        <v>2433249356.7799997</v>
      </c>
      <c r="D18" s="79">
        <v>249335817.46</v>
      </c>
      <c r="E18" s="79">
        <f t="shared" si="1"/>
        <v>2399996054.6400003</v>
      </c>
      <c r="F18" s="79"/>
      <c r="G18" s="79"/>
      <c r="H18" s="81"/>
    </row>
    <row r="19" spans="1:8" ht="15" customHeight="1" thickBot="1">
      <c r="A19" s="85" t="s">
        <v>85</v>
      </c>
      <c r="B19" s="86">
        <f>SUM(B7:B18)</f>
        <v>2433249356.7799997</v>
      </c>
      <c r="C19" s="87"/>
      <c r="D19" s="86">
        <f>SUM(D7:D18)</f>
        <v>2399996054.6400003</v>
      </c>
      <c r="E19" s="88"/>
      <c r="F19" s="86">
        <f>SUM(F7:F18)</f>
        <v>2754836714.7599998</v>
      </c>
      <c r="G19" s="88"/>
      <c r="H19" s="89"/>
    </row>
    <row r="20" spans="1:8" ht="15" customHeight="1">
      <c r="A20" s="107"/>
      <c r="B20" s="108"/>
      <c r="C20" s="109"/>
      <c r="D20" s="108"/>
      <c r="E20" s="109"/>
      <c r="F20" s="108"/>
      <c r="G20" s="109"/>
      <c r="H20" s="11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2021-08-02T10:57:35Z</cp:lastPrinted>
  <dcterms:created xsi:type="dcterms:W3CDTF">2010-11-12T12:53:26Z</dcterms:created>
  <dcterms:modified xsi:type="dcterms:W3CDTF">2021-11-01T13:46:06Z</dcterms:modified>
  <cp:category/>
  <cp:version/>
  <cp:contentType/>
  <cp:contentStatus/>
</cp:coreProperties>
</file>