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<sst xmlns="http://schemas.openxmlformats.org/spreadsheetml/2006/main" count="108" uniqueCount="88">
  <si>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</si>
  <si>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</si>
  <si>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</si>
  <si>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</si>
  <si>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</si>
  <si>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</si>
  <si>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</si>
  <si>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</si>
  <si>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</si>
  <si>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</si>
  <si>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</si>
  <si>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</si>
  <si>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</si>
  <si>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</si>
  <si>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</si>
  <si>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</si>
  <si>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</si>
  <si>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</si>
  <si>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</si>
  <si>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</si>
  <si>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</si>
  <si>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</si>
  <si>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</si>
  <si>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</si>
  <si>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</si>
  <si>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</si>
  <si>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</si>
  <si>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</si>
  <si>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</si>
  <si>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</si>
  <si>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</si>
  <si>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</si>
  <si>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</si>
  <si>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</si>
  <si>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</si>
  <si>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</si>
  <si>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</si>
  <si>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</si>
  <si>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</si>
  <si>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</si>
  <si>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</si>
  <si>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</si>
  <si>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</si>
  <si>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</si>
  <si>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</si>
  <si>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</si>
  <si>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</si>
  <si>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</si>
  <si>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</si>
  <si>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</si>
  <si>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</si>
  <si>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</si>
  <si>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</si>
  <si>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</si>
  <si>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</si>
  <si>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</si>
  <si>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</si>
  <si>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</si>
  <si>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</si>
  <si>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</si>
  <si>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</si>
  <si>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</si>
  <si>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</si>
  <si>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</si>
  <si>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</si>
  <si>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ARALIK</t>
  </si>
  <si>
    <t>Hizmet İhracatçıları Birliği Genel Sekreterliği</t>
  </si>
  <si>
    <t>01 OCAK - 31 ARALIK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</si>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</sst>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180975</xdr:rowOff>
    </xdr:from>
    <xdr:to>
      <xdr:col>7</xdr:col>
      <xdr:colOff>590550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33975"/>
          <a:ext cx="63531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65</v>
      </c>
      <c r="C3" s="90"/>
      <c r="D3" s="90"/>
      <c r="E3" s="90"/>
      <c r="F3" s="90" t="s">
        <v>67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2593523.16782</v>
      </c>
      <c r="C5" s="11">
        <v>3221017.7512100004</v>
      </c>
      <c r="D5" s="23">
        <v>24.194678157336234</v>
      </c>
      <c r="E5" s="23">
        <v>14.460796329096306</v>
      </c>
      <c r="F5" s="40">
        <v>24343662.940859996</v>
      </c>
      <c r="G5" s="40">
        <v>29737574.679640003</v>
      </c>
      <c r="H5" s="23">
        <v>22.157354675357883</v>
      </c>
      <c r="I5" s="23">
        <v>13.195137470946822</v>
      </c>
      <c r="J5" s="44">
        <v>24343662.940859996</v>
      </c>
      <c r="K5" s="44">
        <v>29737574.679640003</v>
      </c>
      <c r="L5" s="58">
        <v>22.157354675357883</v>
      </c>
      <c r="M5" s="59">
        <v>13.195137470946822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1764552.84586</v>
      </c>
      <c r="C6" s="11">
        <v>2098781.91097</v>
      </c>
      <c r="D6" s="23">
        <v>18.94128962440368</v>
      </c>
      <c r="E6" s="23">
        <v>9.42250558610783</v>
      </c>
      <c r="F6" s="40">
        <v>16329876.907969998</v>
      </c>
      <c r="G6" s="40">
        <v>19343587.896900002</v>
      </c>
      <c r="H6" s="23">
        <v>18.455197218658302</v>
      </c>
      <c r="I6" s="23">
        <v>8.583124354646548</v>
      </c>
      <c r="J6" s="44">
        <v>16329876.907969998</v>
      </c>
      <c r="K6" s="44">
        <v>19343587.896900002</v>
      </c>
      <c r="L6" s="58">
        <v>18.455197218658302</v>
      </c>
      <c r="M6" s="59">
        <v>8.583124354646548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765121.46847</v>
      </c>
      <c r="C7" s="4">
        <v>952702.4272</v>
      </c>
      <c r="D7" s="24">
        <v>24.516493976453496</v>
      </c>
      <c r="E7" s="24">
        <v>4.277168530598606</v>
      </c>
      <c r="F7" s="41">
        <v>7291850.99947</v>
      </c>
      <c r="G7" s="41">
        <v>9156524.09153</v>
      </c>
      <c r="H7" s="24">
        <v>25.57201308961925</v>
      </c>
      <c r="I7" s="24">
        <v>4.062926968502781</v>
      </c>
      <c r="J7" s="45">
        <v>7291850.99947</v>
      </c>
      <c r="K7" s="45">
        <v>9156524.09153</v>
      </c>
      <c r="L7" s="60">
        <v>25.57201308961925</v>
      </c>
      <c r="M7" s="61">
        <v>4.062926968502781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405234.37189</v>
      </c>
      <c r="C8" s="4">
        <v>411940.14222</v>
      </c>
      <c r="D8" s="24">
        <v>1.6547881411748158</v>
      </c>
      <c r="E8" s="24">
        <v>1.8494100177450437</v>
      </c>
      <c r="F8" s="41">
        <v>2729986.40176</v>
      </c>
      <c r="G8" s="41">
        <v>3083585.19596</v>
      </c>
      <c r="H8" s="24">
        <v>12.952401300315566</v>
      </c>
      <c r="I8" s="24">
        <v>1.368246435776963</v>
      </c>
      <c r="J8" s="45">
        <v>2729986.40176</v>
      </c>
      <c r="K8" s="45">
        <v>3083585.19596</v>
      </c>
      <c r="L8" s="60">
        <v>12.952401300315566</v>
      </c>
      <c r="M8" s="61">
        <v>1.368246435776963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150888.81821</v>
      </c>
      <c r="C9" s="4">
        <v>184882.2179</v>
      </c>
      <c r="D9" s="24">
        <v>22.52877323400437</v>
      </c>
      <c r="E9" s="24">
        <v>0.8300308487648558</v>
      </c>
      <c r="F9" s="41">
        <v>1682477.04736</v>
      </c>
      <c r="G9" s="41">
        <v>2028361.24623</v>
      </c>
      <c r="H9" s="24">
        <v>20.55803372846792</v>
      </c>
      <c r="I9" s="24">
        <v>0.9000231448958861</v>
      </c>
      <c r="J9" s="45">
        <v>1682477.04736</v>
      </c>
      <c r="K9" s="45">
        <v>2028361.24623</v>
      </c>
      <c r="L9" s="60">
        <v>20.55803372846792</v>
      </c>
      <c r="M9" s="61">
        <v>0.9000231448958861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125746.17405</v>
      </c>
      <c r="C10" s="4">
        <v>170627.44172</v>
      </c>
      <c r="D10" s="24">
        <v>35.691954851965534</v>
      </c>
      <c r="E10" s="24">
        <v>0.7660338667617616</v>
      </c>
      <c r="F10" s="41">
        <v>1398471.18131</v>
      </c>
      <c r="G10" s="41">
        <v>1574286.86669</v>
      </c>
      <c r="H10" s="24">
        <v>12.571992024555492</v>
      </c>
      <c r="I10" s="24">
        <v>0.698541553857887</v>
      </c>
      <c r="J10" s="45">
        <v>1398471.18131</v>
      </c>
      <c r="K10" s="45">
        <v>1574286.86669</v>
      </c>
      <c r="L10" s="60">
        <v>12.571992024555492</v>
      </c>
      <c r="M10" s="61">
        <v>0.698541553857887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174397.99295</v>
      </c>
      <c r="C11" s="4">
        <v>248573.98305</v>
      </c>
      <c r="D11" s="24">
        <v>42.53259389359273</v>
      </c>
      <c r="E11" s="24">
        <v>1.1159757627066653</v>
      </c>
      <c r="F11" s="41">
        <v>1939565.51546</v>
      </c>
      <c r="G11" s="41">
        <v>2260697.87786</v>
      </c>
      <c r="H11" s="24">
        <v>16.55692266336454</v>
      </c>
      <c r="I11" s="24">
        <v>1.0031154053415081</v>
      </c>
      <c r="J11" s="45">
        <v>1939565.51546</v>
      </c>
      <c r="K11" s="45">
        <v>2260697.87786</v>
      </c>
      <c r="L11" s="60">
        <v>16.55692266336454</v>
      </c>
      <c r="M11" s="61">
        <v>1.0031154053415081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30132.58246</v>
      </c>
      <c r="C12" s="4">
        <v>39582.73995</v>
      </c>
      <c r="D12" s="24">
        <v>31.36192360062325</v>
      </c>
      <c r="E12" s="24">
        <v>0.17770716735401662</v>
      </c>
      <c r="F12" s="41">
        <v>271126.81374</v>
      </c>
      <c r="G12" s="41">
        <v>309496.82363</v>
      </c>
      <c r="H12" s="24">
        <v>14.152052820122513</v>
      </c>
      <c r="I12" s="24">
        <v>0.13732973111002444</v>
      </c>
      <c r="J12" s="45">
        <v>271126.81374</v>
      </c>
      <c r="K12" s="45">
        <v>309496.82363</v>
      </c>
      <c r="L12" s="60">
        <v>14.152052820122513</v>
      </c>
      <c r="M12" s="61">
        <v>0.13732973111002444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99922.81278</v>
      </c>
      <c r="C13" s="4">
        <v>77762.28012</v>
      </c>
      <c r="D13" s="24">
        <v>-22.17765097224678</v>
      </c>
      <c r="E13" s="24">
        <v>0.34911465311826545</v>
      </c>
      <c r="F13" s="41">
        <v>910291.39841</v>
      </c>
      <c r="G13" s="41">
        <v>783002.01196</v>
      </c>
      <c r="H13" s="24">
        <v>-13.983366938579836</v>
      </c>
      <c r="I13" s="24">
        <v>0.3474331481011424</v>
      </c>
      <c r="J13" s="45">
        <v>910291.39841</v>
      </c>
      <c r="K13" s="45">
        <v>783002.01196</v>
      </c>
      <c r="L13" s="60">
        <v>-13.983366938579836</v>
      </c>
      <c r="M13" s="61">
        <v>0.3474331481011424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13108.62505</v>
      </c>
      <c r="C14" s="4">
        <v>12710.67881</v>
      </c>
      <c r="D14" s="24">
        <v>-3.035758811333162</v>
      </c>
      <c r="E14" s="24">
        <v>0.05706473905861645</v>
      </c>
      <c r="F14" s="41">
        <v>106107.55046</v>
      </c>
      <c r="G14" s="41">
        <v>147633.78304</v>
      </c>
      <c r="H14" s="24">
        <v>39.13598268923794</v>
      </c>
      <c r="I14" s="24">
        <v>0.06550796706035612</v>
      </c>
      <c r="J14" s="45">
        <v>106107.55046</v>
      </c>
      <c r="K14" s="45">
        <v>147633.78304</v>
      </c>
      <c r="L14" s="60">
        <v>39.13598268923794</v>
      </c>
      <c r="M14" s="61">
        <v>0.06550796706035612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255890.40303</v>
      </c>
      <c r="C15" s="11">
        <v>407649.37464</v>
      </c>
      <c r="D15" s="23">
        <v>59.3062380663835</v>
      </c>
      <c r="E15" s="23">
        <v>1.8301465672264736</v>
      </c>
      <c r="F15" s="40">
        <v>2449812.25758</v>
      </c>
      <c r="G15" s="40">
        <v>3400153.67097</v>
      </c>
      <c r="H15" s="23">
        <v>38.79241809038773</v>
      </c>
      <c r="I15" s="23">
        <v>1.508713995479633</v>
      </c>
      <c r="J15" s="44">
        <v>2449812.25758</v>
      </c>
      <c r="K15" s="44">
        <v>3400153.67097</v>
      </c>
      <c r="L15" s="58">
        <v>38.79241809038773</v>
      </c>
      <c r="M15" s="59">
        <v>1.508713995479633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255890.40303</v>
      </c>
      <c r="C16" s="4">
        <v>407649.37464</v>
      </c>
      <c r="D16" s="24">
        <v>59.3062380663835</v>
      </c>
      <c r="E16" s="24">
        <v>1.8301465672264736</v>
      </c>
      <c r="F16" s="41">
        <v>2449812.25758</v>
      </c>
      <c r="G16" s="41">
        <v>3400153.67097</v>
      </c>
      <c r="H16" s="24">
        <v>38.79241809038773</v>
      </c>
      <c r="I16" s="24">
        <v>1.508713995479633</v>
      </c>
      <c r="J16" s="45">
        <v>2449812.25758</v>
      </c>
      <c r="K16" s="45">
        <v>3400153.67097</v>
      </c>
      <c r="L16" s="60">
        <v>38.79241809038773</v>
      </c>
      <c r="M16" s="61">
        <v>1.508713995479633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573079.91893</v>
      </c>
      <c r="C17" s="11">
        <v>714586.4656</v>
      </c>
      <c r="D17" s="23">
        <v>24.69228845676663</v>
      </c>
      <c r="E17" s="23">
        <v>3.2081441757620026</v>
      </c>
      <c r="F17" s="40">
        <v>5563973.77531</v>
      </c>
      <c r="G17" s="40">
        <v>6993833.11177</v>
      </c>
      <c r="H17" s="23">
        <v>25.69852760278933</v>
      </c>
      <c r="I17" s="23">
        <v>3.10329912082064</v>
      </c>
      <c r="J17" s="44">
        <v>5563973.77531</v>
      </c>
      <c r="K17" s="44">
        <v>6993833.11177</v>
      </c>
      <c r="L17" s="58">
        <v>25.69852760278933</v>
      </c>
      <c r="M17" s="59">
        <v>3.10329912082064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573079.91893</v>
      </c>
      <c r="C18" s="4">
        <v>714586.4656</v>
      </c>
      <c r="D18" s="24">
        <v>24.69228845676663</v>
      </c>
      <c r="E18" s="24">
        <v>3.2081441757620026</v>
      </c>
      <c r="F18" s="41">
        <v>5563973.77531</v>
      </c>
      <c r="G18" s="41">
        <v>6993833.11177</v>
      </c>
      <c r="H18" s="24">
        <v>25.69852760278933</v>
      </c>
      <c r="I18" s="24">
        <v>3.10329912082064</v>
      </c>
      <c r="J18" s="45">
        <v>5563973.77531</v>
      </c>
      <c r="K18" s="45">
        <v>6993833.11177</v>
      </c>
      <c r="L18" s="60">
        <v>25.69852760278933</v>
      </c>
      <c r="M18" s="61">
        <v>3.10329912082064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13269533.59353</v>
      </c>
      <c r="C19" s="11">
        <v>16926178.363060005</v>
      </c>
      <c r="D19" s="23">
        <v>27.55669401457278</v>
      </c>
      <c r="E19" s="23">
        <v>75.990272902476</v>
      </c>
      <c r="F19" s="40">
        <v>127529917.46291</v>
      </c>
      <c r="G19" s="40">
        <v>170880410.19644</v>
      </c>
      <c r="H19" s="23">
        <v>33.992410248471934</v>
      </c>
      <c r="I19" s="23">
        <v>75.82294547973221</v>
      </c>
      <c r="J19" s="44">
        <v>127529917.46291</v>
      </c>
      <c r="K19" s="44">
        <v>170880410.19644</v>
      </c>
      <c r="L19" s="58">
        <v>33.992410248471934</v>
      </c>
      <c r="M19" s="59">
        <v>75.82294547973221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1167351.72704</v>
      </c>
      <c r="C20" s="11">
        <v>1368969.92766</v>
      </c>
      <c r="D20" s="23">
        <v>17.271418369443285</v>
      </c>
      <c r="E20" s="23">
        <v>6.1460062730521425</v>
      </c>
      <c r="F20" s="40">
        <v>11218440.32729</v>
      </c>
      <c r="G20" s="40">
        <v>15051777.244680002</v>
      </c>
      <c r="H20" s="23">
        <v>34.169963074679984</v>
      </c>
      <c r="I20" s="23">
        <v>6.678764898120675</v>
      </c>
      <c r="J20" s="44">
        <v>11218440.32729</v>
      </c>
      <c r="K20" s="44">
        <v>15051777.244680002</v>
      </c>
      <c r="L20" s="58">
        <v>34.169963074679984</v>
      </c>
      <c r="M20" s="59">
        <v>6.678764898120675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768393.63056</v>
      </c>
      <c r="C21" s="4">
        <v>933218.57922</v>
      </c>
      <c r="D21" s="24">
        <v>21.450587577082946</v>
      </c>
      <c r="E21" s="24">
        <v>4.189695570463563</v>
      </c>
      <c r="F21" s="41">
        <v>7283600.71015</v>
      </c>
      <c r="G21" s="41">
        <v>10145831.51473</v>
      </c>
      <c r="H21" s="24">
        <v>39.29692082916302</v>
      </c>
      <c r="I21" s="24">
        <v>4.501901820715248</v>
      </c>
      <c r="J21" s="45">
        <v>7283600.71015</v>
      </c>
      <c r="K21" s="45">
        <v>10145831.51473</v>
      </c>
      <c r="L21" s="60">
        <v>39.29692082916302</v>
      </c>
      <c r="M21" s="61">
        <v>4.501901820715248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109800.35294</v>
      </c>
      <c r="C22" s="4">
        <v>152535.24441</v>
      </c>
      <c r="D22" s="24">
        <v>38.920541078180634</v>
      </c>
      <c r="E22" s="24">
        <v>0.684808738353993</v>
      </c>
      <c r="F22" s="41">
        <v>1331634.62913</v>
      </c>
      <c r="G22" s="41">
        <v>1726462.29972</v>
      </c>
      <c r="H22" s="24">
        <v>29.64985003791571</v>
      </c>
      <c r="I22" s="24">
        <v>0.766064738924707</v>
      </c>
      <c r="J22" s="45">
        <v>1331634.62913</v>
      </c>
      <c r="K22" s="45">
        <v>1726462.29972</v>
      </c>
      <c r="L22" s="60">
        <v>29.64985003791571</v>
      </c>
      <c r="M22" s="61">
        <v>0.766064738924707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289157.74354</v>
      </c>
      <c r="C23" s="4">
        <v>283216.10403</v>
      </c>
      <c r="D23" s="24">
        <v>-2.054809059325117</v>
      </c>
      <c r="E23" s="24">
        <v>1.271501964234585</v>
      </c>
      <c r="F23" s="41">
        <v>2603204.98801</v>
      </c>
      <c r="G23" s="41">
        <v>3179483.43023</v>
      </c>
      <c r="H23" s="24">
        <v>22.137267133178465</v>
      </c>
      <c r="I23" s="24">
        <v>1.4107983384807188</v>
      </c>
      <c r="J23" s="45">
        <v>2603204.98801</v>
      </c>
      <c r="K23" s="45">
        <v>3179483.43023</v>
      </c>
      <c r="L23" s="60">
        <v>22.137267133178465</v>
      </c>
      <c r="M23" s="61">
        <v>1.4107983384807188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1799124.29595</v>
      </c>
      <c r="C24" s="11">
        <v>2484044.2321</v>
      </c>
      <c r="D24" s="23">
        <v>38.06962852382241</v>
      </c>
      <c r="E24" s="23">
        <v>11.152145218501339</v>
      </c>
      <c r="F24" s="40">
        <v>18256005.04045</v>
      </c>
      <c r="G24" s="40">
        <v>25348548.32488</v>
      </c>
      <c r="H24" s="23">
        <v>38.85046738711447</v>
      </c>
      <c r="I24" s="23">
        <v>11.247641525545536</v>
      </c>
      <c r="J24" s="46">
        <v>18256005.04045</v>
      </c>
      <c r="K24" s="46">
        <v>25348548.32488</v>
      </c>
      <c r="L24" s="62">
        <v>38.85046738711447</v>
      </c>
      <c r="M24" s="63">
        <v>11.247641525545536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1799124.29595</v>
      </c>
      <c r="C25" s="4">
        <v>2484044.2321</v>
      </c>
      <c r="D25" s="24">
        <v>38.06962852382241</v>
      </c>
      <c r="E25" s="24">
        <v>11.152145218501339</v>
      </c>
      <c r="F25" s="41">
        <v>18256005.04045</v>
      </c>
      <c r="G25" s="41">
        <v>25348548.32488</v>
      </c>
      <c r="H25" s="24">
        <v>38.85046738711447</v>
      </c>
      <c r="I25" s="24">
        <v>11.247641525545536</v>
      </c>
      <c r="J25" s="45">
        <v>18256005.04045</v>
      </c>
      <c r="K25" s="45">
        <v>25348548.32488</v>
      </c>
      <c r="L25" s="60">
        <v>38.85046738711447</v>
      </c>
      <c r="M25" s="61">
        <v>11.247641525545536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10303057.57054</v>
      </c>
      <c r="C26" s="11">
        <v>13073164.203300003</v>
      </c>
      <c r="D26" s="23">
        <v>26.886257926779862</v>
      </c>
      <c r="E26" s="23">
        <v>58.69212141092252</v>
      </c>
      <c r="F26" s="40">
        <v>98055472.09516999</v>
      </c>
      <c r="G26" s="40">
        <v>130480084.62688</v>
      </c>
      <c r="H26" s="23">
        <v>33.06762166239898</v>
      </c>
      <c r="I26" s="23">
        <v>57.896539056066</v>
      </c>
      <c r="J26" s="44">
        <v>98055472.09516999</v>
      </c>
      <c r="K26" s="44">
        <v>130480084.62688</v>
      </c>
      <c r="L26" s="58">
        <v>33.06762166239898</v>
      </c>
      <c r="M26" s="59">
        <v>57.896539056066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1651689.07288</v>
      </c>
      <c r="C27" s="4">
        <v>1809626.97658</v>
      </c>
      <c r="D27" s="24">
        <v>9.562205519989812</v>
      </c>
      <c r="E27" s="24">
        <v>8.124341174503387</v>
      </c>
      <c r="F27" s="41">
        <v>17118037.26485</v>
      </c>
      <c r="G27" s="41">
        <v>20250437.77071</v>
      </c>
      <c r="H27" s="24">
        <v>18.29882980972378</v>
      </c>
      <c r="I27" s="24">
        <v>8.985511196187673</v>
      </c>
      <c r="J27" s="45">
        <v>17118037.26485</v>
      </c>
      <c r="K27" s="45">
        <v>20250437.77071</v>
      </c>
      <c r="L27" s="60">
        <v>18.29882980972378</v>
      </c>
      <c r="M27" s="61">
        <v>8.985511196187673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2797534.35743</v>
      </c>
      <c r="C28" s="4">
        <v>2963769.06895</v>
      </c>
      <c r="D28" s="24">
        <v>5.9421865929365945</v>
      </c>
      <c r="E28" s="24">
        <v>13.305875404275941</v>
      </c>
      <c r="F28" s="41">
        <v>25544947.36446</v>
      </c>
      <c r="G28" s="41">
        <v>29342794.83474</v>
      </c>
      <c r="H28" s="24">
        <v>14.86731374347573</v>
      </c>
      <c r="I28" s="24">
        <v>13.019966012603884</v>
      </c>
      <c r="J28" s="45">
        <v>25544947.36446</v>
      </c>
      <c r="K28" s="45">
        <v>29342794.83474</v>
      </c>
      <c r="L28" s="60">
        <v>14.86731374347573</v>
      </c>
      <c r="M28" s="61">
        <v>13.019966012603884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188150.69876</v>
      </c>
      <c r="C29" s="4">
        <v>171221.63492</v>
      </c>
      <c r="D29" s="24">
        <v>-8.99760880590417</v>
      </c>
      <c r="E29" s="24">
        <v>0.7687015039836013</v>
      </c>
      <c r="F29" s="41">
        <v>1375006.3549</v>
      </c>
      <c r="G29" s="41">
        <v>1626376.87344</v>
      </c>
      <c r="H29" s="24">
        <v>18.28140776544131</v>
      </c>
      <c r="I29" s="24">
        <v>0.7216548980809243</v>
      </c>
      <c r="J29" s="45">
        <v>1375006.3549</v>
      </c>
      <c r="K29" s="45">
        <v>1626376.87344</v>
      </c>
      <c r="L29" s="60">
        <v>18.28140776544131</v>
      </c>
      <c r="M29" s="61">
        <v>0.7216548980809243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1218440.18898</v>
      </c>
      <c r="C30" s="4">
        <v>1324998.33172</v>
      </c>
      <c r="D30" s="24">
        <v>8.745455353799798</v>
      </c>
      <c r="E30" s="24">
        <v>5.948595286132001</v>
      </c>
      <c r="F30" s="41">
        <v>11047748.89711</v>
      </c>
      <c r="G30" s="41">
        <v>14176022.12156</v>
      </c>
      <c r="H30" s="24">
        <v>28.315933441140483</v>
      </c>
      <c r="I30" s="24">
        <v>6.290175399315108</v>
      </c>
      <c r="J30" s="45">
        <v>11047748.89711</v>
      </c>
      <c r="K30" s="45">
        <v>14176022.12156</v>
      </c>
      <c r="L30" s="60">
        <v>28.315933441140483</v>
      </c>
      <c r="M30" s="61">
        <v>6.290175399315108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832346.54181</v>
      </c>
      <c r="C31" s="4">
        <v>936953.85571</v>
      </c>
      <c r="D31" s="24">
        <v>12.56775977858016</v>
      </c>
      <c r="E31" s="24">
        <v>4.206465137329335</v>
      </c>
      <c r="F31" s="41">
        <v>7538048.16516</v>
      </c>
      <c r="G31" s="41">
        <v>9416331.6381</v>
      </c>
      <c r="H31" s="24">
        <v>24.917371603185185</v>
      </c>
      <c r="I31" s="24">
        <v>4.178208605620541</v>
      </c>
      <c r="J31" s="45">
        <v>7538048.16516</v>
      </c>
      <c r="K31" s="45">
        <v>9416331.6381</v>
      </c>
      <c r="L31" s="60">
        <v>24.917371603185185</v>
      </c>
      <c r="M31" s="61">
        <v>4.178208605620541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819266.59869</v>
      </c>
      <c r="C32" s="4">
        <v>1227940.30313</v>
      </c>
      <c r="D32" s="24">
        <v>49.88287147229797</v>
      </c>
      <c r="E32" s="24">
        <v>5.5128521477974335</v>
      </c>
      <c r="F32" s="41">
        <v>8252222.53626</v>
      </c>
      <c r="G32" s="41">
        <v>12357449.96399</v>
      </c>
      <c r="H32" s="24">
        <v>49.746930717049395</v>
      </c>
      <c r="I32" s="24">
        <v>5.483239733630114</v>
      </c>
      <c r="J32" s="45">
        <v>8252222.53626</v>
      </c>
      <c r="K32" s="45">
        <v>12357449.96399</v>
      </c>
      <c r="L32" s="60">
        <v>49.746930717049395</v>
      </c>
      <c r="M32" s="61">
        <v>5.483239733630114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1364472.05637</v>
      </c>
      <c r="C33" s="4">
        <v>2273114.58423</v>
      </c>
      <c r="D33" s="24">
        <v>66.5929744488374</v>
      </c>
      <c r="E33" s="24">
        <v>10.20517413258595</v>
      </c>
      <c r="F33" s="41">
        <v>12602840.10425</v>
      </c>
      <c r="G33" s="41">
        <v>22351412.71965</v>
      </c>
      <c r="H33" s="24">
        <v>77.35218835405625</v>
      </c>
      <c r="I33" s="24">
        <v>9.917754446450422</v>
      </c>
      <c r="J33" s="45">
        <v>12602840.10425</v>
      </c>
      <c r="K33" s="45">
        <v>22351412.71965</v>
      </c>
      <c r="L33" s="60">
        <v>77.35218835405625</v>
      </c>
      <c r="M33" s="61">
        <v>9.917754446450422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352265.4391</v>
      </c>
      <c r="C34" s="4">
        <v>422928.18377</v>
      </c>
      <c r="D34" s="24">
        <v>20.059516724245114</v>
      </c>
      <c r="E34" s="24">
        <v>1.8987409569646447</v>
      </c>
      <c r="F34" s="41">
        <v>3757327.06473</v>
      </c>
      <c r="G34" s="41">
        <v>4615380.72819</v>
      </c>
      <c r="H34" s="24">
        <v>22.8368105485025</v>
      </c>
      <c r="I34" s="24">
        <v>2.0479337620939755</v>
      </c>
      <c r="J34" s="45">
        <v>3757327.06473</v>
      </c>
      <c r="K34" s="45">
        <v>4615380.72819</v>
      </c>
      <c r="L34" s="60">
        <v>22.8368105485025</v>
      </c>
      <c r="M34" s="61">
        <v>2.0479337620939755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301404.19325</v>
      </c>
      <c r="C35" s="4">
        <v>920781.29558</v>
      </c>
      <c r="D35" s="24">
        <v>205.49717495677208</v>
      </c>
      <c r="E35" s="24">
        <v>4.1338582421726295</v>
      </c>
      <c r="F35" s="41">
        <v>3777579.59693</v>
      </c>
      <c r="G35" s="41">
        <v>6781869.97567</v>
      </c>
      <c r="H35" s="24">
        <v>79.5295056438137</v>
      </c>
      <c r="I35" s="24">
        <v>3.009246974680847</v>
      </c>
      <c r="J35" s="45">
        <v>3777579.59693</v>
      </c>
      <c r="K35" s="45">
        <v>6781869.97567</v>
      </c>
      <c r="L35" s="60">
        <v>79.5295056438137</v>
      </c>
      <c r="M35" s="61">
        <v>3.009246974680847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279389.43197</v>
      </c>
      <c r="C36" s="11">
        <v>433009.34214</v>
      </c>
      <c r="D36" s="23">
        <v>54.984152080059815</v>
      </c>
      <c r="E36" s="23">
        <v>1.9440004336922012</v>
      </c>
      <c r="F36" s="40">
        <v>2278695.21531</v>
      </c>
      <c r="G36" s="40">
        <v>3224785.64348</v>
      </c>
      <c r="H36" s="23">
        <v>41.518954435566826</v>
      </c>
      <c r="I36" s="23">
        <v>1.4308998073466772</v>
      </c>
      <c r="J36" s="44">
        <v>2278695.21531</v>
      </c>
      <c r="K36" s="44">
        <v>3224785.64348</v>
      </c>
      <c r="L36" s="58">
        <v>41.518954435566826</v>
      </c>
      <c r="M36" s="59">
        <v>1.4308998073466772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487899.76399</v>
      </c>
      <c r="C37" s="4">
        <v>571616.13061</v>
      </c>
      <c r="D37" s="24">
        <v>17.15851754782071</v>
      </c>
      <c r="E37" s="24">
        <v>2.566277208522718</v>
      </c>
      <c r="F37" s="41">
        <v>4662612.32543</v>
      </c>
      <c r="G37" s="41">
        <v>6196123.82122</v>
      </c>
      <c r="H37" s="24">
        <v>32.88953463761487</v>
      </c>
      <c r="I37" s="24">
        <v>2.749340068542401</v>
      </c>
      <c r="J37" s="45">
        <v>4662612.32543</v>
      </c>
      <c r="K37" s="45">
        <v>6196123.82122</v>
      </c>
      <c r="L37" s="60">
        <v>32.88953463761487</v>
      </c>
      <c r="M37" s="61">
        <v>2.749340068542401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10199.22731</v>
      </c>
      <c r="C38" s="4">
        <v>17204.49596</v>
      </c>
      <c r="D38" s="24">
        <v>68.68430751740937</v>
      </c>
      <c r="E38" s="24">
        <v>0.07723978296265523</v>
      </c>
      <c r="F38" s="41">
        <v>100407.20578</v>
      </c>
      <c r="G38" s="41">
        <v>141098.53613</v>
      </c>
      <c r="H38" s="24">
        <v>40.52630489405099</v>
      </c>
      <c r="I38" s="24">
        <v>0.0626081515134255</v>
      </c>
      <c r="J38" s="45">
        <v>100407.20578</v>
      </c>
      <c r="K38" s="45">
        <v>141098.53613</v>
      </c>
      <c r="L38" s="60">
        <v>40.52630489405099</v>
      </c>
      <c r="M38" s="61">
        <v>0.0626081515134255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478794.47648</v>
      </c>
      <c r="C39" s="4">
        <v>532299.94783</v>
      </c>
      <c r="D39" s="24">
        <v>11.17503939129819</v>
      </c>
      <c r="E39" s="24">
        <v>2.389766752656548</v>
      </c>
      <c r="F39" s="41">
        <v>4269794.44375</v>
      </c>
      <c r="G39" s="41">
        <v>5930164.69824</v>
      </c>
      <c r="H39" s="24">
        <v>38.886421263684056</v>
      </c>
      <c r="I39" s="24">
        <v>2.631328857904694</v>
      </c>
      <c r="J39" s="45">
        <v>4269794.44375</v>
      </c>
      <c r="K39" s="45">
        <v>5930164.69824</v>
      </c>
      <c r="L39" s="60">
        <v>38.886421263684056</v>
      </c>
      <c r="M39" s="61">
        <v>2.631328857904694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478794.47648</v>
      </c>
      <c r="C40" s="11">
        <v>532299.94783</v>
      </c>
      <c r="D40" s="23">
        <v>11.17503939129819</v>
      </c>
      <c r="E40" s="23">
        <v>2.389766752656548</v>
      </c>
      <c r="F40" s="40">
        <v>4269794.44375</v>
      </c>
      <c r="G40" s="40">
        <v>5930164.69824</v>
      </c>
      <c r="H40" s="23">
        <v>38.886421263684056</v>
      </c>
      <c r="I40" s="23">
        <v>2.631328857904694</v>
      </c>
      <c r="J40" s="44">
        <v>4269794.44375</v>
      </c>
      <c r="K40" s="44">
        <v>5930164.69824</v>
      </c>
      <c r="L40" s="58">
        <v>38.886421263684056</v>
      </c>
      <c r="M40" s="59">
        <v>2.631328857904694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16341851.237829998</v>
      </c>
      <c r="C41" s="37">
        <v>20679496.062100004</v>
      </c>
      <c r="D41" s="38">
        <v>26.543166751076075</v>
      </c>
      <c r="E41" s="39">
        <v>92.84083598422885</v>
      </c>
      <c r="F41" s="37">
        <v>156143374.84752</v>
      </c>
      <c r="G41" s="37">
        <v>206548149.57432002</v>
      </c>
      <c r="H41" s="38">
        <v>32.28108446869566</v>
      </c>
      <c r="I41" s="39">
        <v>91.64941180858372</v>
      </c>
      <c r="J41" s="37">
        <v>156143374.84752</v>
      </c>
      <c r="K41" s="37">
        <v>206548149.57432002</v>
      </c>
      <c r="L41" s="64">
        <v>32.28108446869566</v>
      </c>
      <c r="M41" s="65">
        <v>91.64941180858372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1495283.5001700036</v>
      </c>
      <c r="C42" s="32">
        <v>1594642.0828999951</v>
      </c>
      <c r="D42" s="33">
        <v>6.644798977497921</v>
      </c>
      <c r="E42" s="33">
        <v>7.1591640157711485</v>
      </c>
      <c r="F42" s="42">
        <v>13494380.462480038</v>
      </c>
      <c r="G42" s="42">
        <v>18819526.549680024</v>
      </c>
      <c r="H42" s="34">
        <v>39.46195308488667</v>
      </c>
      <c r="I42" s="34">
        <v>8.350588191416275</v>
      </c>
      <c r="J42" s="42">
        <v>13494380.462480038</v>
      </c>
      <c r="K42" s="42">
        <v>18819526.549680024</v>
      </c>
      <c r="L42" s="34">
        <v>39.46195308488667</v>
      </c>
      <c r="M42" s="66">
        <v>8.350588191416275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17837134.738</v>
      </c>
      <c r="C43" s="54">
        <v>22274138.145</v>
      </c>
      <c r="D43" s="55">
        <v>24.875090490556552</v>
      </c>
      <c r="E43" s="56">
        <v>100</v>
      </c>
      <c r="F43" s="57">
        <v>169637755.31000003</v>
      </c>
      <c r="G43" s="57">
        <v>225367676.12400004</v>
      </c>
      <c r="H43" s="55">
        <v>32.85230974210773</v>
      </c>
      <c r="I43" s="56">
        <v>100</v>
      </c>
      <c r="J43" s="57">
        <v>169637755.31000003</v>
      </c>
      <c r="K43" s="57">
        <v>225367676.12400004</v>
      </c>
      <c r="L43" s="55">
        <v>32.85230974210773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65</v>
      </c>
      <c r="C3" s="90"/>
      <c r="D3" s="90"/>
      <c r="E3" s="90"/>
      <c r="F3" s="90" t="s">
        <v>67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1262049.31808</v>
      </c>
      <c r="C5" s="6">
        <v>1787383.04731</v>
      </c>
      <c r="D5" s="7">
        <v>41.62545169226893</v>
      </c>
      <c r="E5" s="16">
        <v>8.643262108237716</v>
      </c>
      <c r="F5" s="6">
        <v>11185509.65528</v>
      </c>
      <c r="G5" s="6">
        <v>16320372.64311</v>
      </c>
      <c r="H5" s="7">
        <v>45.90638375968987</v>
      </c>
      <c r="I5" s="16">
        <v>7.901485768207095</v>
      </c>
      <c r="J5" s="13">
        <v>11185509.65528</v>
      </c>
      <c r="K5" s="13">
        <v>16320372.64311</v>
      </c>
      <c r="L5" s="14">
        <v>45.90638375968987</v>
      </c>
      <c r="M5" s="15">
        <v>7.901485768207095</v>
      </c>
    </row>
    <row r="6" spans="1:13" ht="30" customHeight="1">
      <c r="A6" s="21" t="s">
        <v>53</v>
      </c>
      <c r="B6" s="6">
        <v>201214.47566</v>
      </c>
      <c r="C6" s="6">
        <v>253474.5012</v>
      </c>
      <c r="D6" s="7">
        <v>25.972299144275198</v>
      </c>
      <c r="E6" s="16">
        <v>1.225728617558293</v>
      </c>
      <c r="F6" s="6">
        <v>1921119.70849</v>
      </c>
      <c r="G6" s="6">
        <v>2538584.06675</v>
      </c>
      <c r="H6" s="7">
        <v>32.14085803873862</v>
      </c>
      <c r="I6" s="16">
        <v>1.2290519532524635</v>
      </c>
      <c r="J6" s="13">
        <v>1921119.70849</v>
      </c>
      <c r="K6" s="13">
        <v>2538584.06675</v>
      </c>
      <c r="L6" s="14">
        <v>32.14085803873862</v>
      </c>
      <c r="M6" s="15">
        <v>1.2290519532524635</v>
      </c>
    </row>
    <row r="7" spans="1:13" ht="30" customHeight="1">
      <c r="A7" s="21" t="s">
        <v>33</v>
      </c>
      <c r="B7" s="6">
        <v>224090.23783</v>
      </c>
      <c r="C7" s="6">
        <v>228288.25856</v>
      </c>
      <c r="D7" s="7">
        <v>1.873361718320235</v>
      </c>
      <c r="E7" s="16">
        <v>1.103935308067741</v>
      </c>
      <c r="F7" s="6">
        <v>2068107.4253</v>
      </c>
      <c r="G7" s="6">
        <v>2542902.1874</v>
      </c>
      <c r="H7" s="7">
        <v>22.957935177430464</v>
      </c>
      <c r="I7" s="16">
        <v>1.2311425653731236</v>
      </c>
      <c r="J7" s="13">
        <v>2068107.4253</v>
      </c>
      <c r="K7" s="13">
        <v>2542902.1874</v>
      </c>
      <c r="L7" s="14">
        <v>22.957935177430464</v>
      </c>
      <c r="M7" s="15">
        <v>1.2311425653731236</v>
      </c>
    </row>
    <row r="8" spans="1:13" ht="30" customHeight="1">
      <c r="A8" s="21" t="s">
        <v>34</v>
      </c>
      <c r="B8" s="6">
        <v>249335.81746</v>
      </c>
      <c r="C8" s="6">
        <v>331645.15952</v>
      </c>
      <c r="D8" s="7">
        <v>33.01143931044106</v>
      </c>
      <c r="E8" s="16">
        <v>1.603739078186809</v>
      </c>
      <c r="F8" s="6">
        <v>2399996.05464</v>
      </c>
      <c r="G8" s="6">
        <v>3407390.46099</v>
      </c>
      <c r="H8" s="7">
        <v>41.97483593368278</v>
      </c>
      <c r="I8" s="16">
        <v>1.6496833634251247</v>
      </c>
      <c r="J8" s="13">
        <v>2399996.05464</v>
      </c>
      <c r="K8" s="13">
        <v>3407390.46099</v>
      </c>
      <c r="L8" s="14">
        <v>41.97483593368278</v>
      </c>
      <c r="M8" s="15">
        <v>1.6496833634251247</v>
      </c>
    </row>
    <row r="9" spans="1:13" ht="30" customHeight="1">
      <c r="A9" s="21" t="s">
        <v>52</v>
      </c>
      <c r="B9" s="6">
        <v>136773.34146</v>
      </c>
      <c r="C9" s="6">
        <v>145100.28607</v>
      </c>
      <c r="D9" s="7">
        <v>6.088134223462881</v>
      </c>
      <c r="E9" s="16">
        <v>0.7016625822711904</v>
      </c>
      <c r="F9" s="6">
        <v>1127794.83242</v>
      </c>
      <c r="G9" s="6">
        <v>1401833.80837</v>
      </c>
      <c r="H9" s="7">
        <v>24.29865504543698</v>
      </c>
      <c r="I9" s="16">
        <v>0.678695893068552</v>
      </c>
      <c r="J9" s="13">
        <v>1127794.83242</v>
      </c>
      <c r="K9" s="13">
        <v>1401833.80837</v>
      </c>
      <c r="L9" s="14">
        <v>24.29865504543698</v>
      </c>
      <c r="M9" s="15">
        <v>0.678695893068552</v>
      </c>
    </row>
    <row r="10" spans="1:13" ht="30" customHeight="1">
      <c r="A10" s="21" t="s">
        <v>35</v>
      </c>
      <c r="B10" s="6">
        <v>1256162.63943</v>
      </c>
      <c r="C10" s="6">
        <v>1559885.80531</v>
      </c>
      <c r="D10" s="7">
        <v>24.178649829755987</v>
      </c>
      <c r="E10" s="16">
        <v>7.543151925103506</v>
      </c>
      <c r="F10" s="6">
        <v>13003571.176</v>
      </c>
      <c r="G10" s="6">
        <v>16325342.47228</v>
      </c>
      <c r="H10" s="7">
        <v>25.545069514525476</v>
      </c>
      <c r="I10" s="16">
        <v>7.903891904103371</v>
      </c>
      <c r="J10" s="13">
        <v>13003571.176</v>
      </c>
      <c r="K10" s="13">
        <v>16325342.47228</v>
      </c>
      <c r="L10" s="14">
        <v>25.545069514525476</v>
      </c>
      <c r="M10" s="15">
        <v>7.903891904103371</v>
      </c>
    </row>
    <row r="11" spans="1:13" ht="30" customHeight="1">
      <c r="A11" s="21" t="s">
        <v>36</v>
      </c>
      <c r="B11" s="6">
        <v>1026668.48086</v>
      </c>
      <c r="C11" s="6">
        <v>1119824.68384</v>
      </c>
      <c r="D11" s="7">
        <v>9.073640100645415</v>
      </c>
      <c r="E11" s="16">
        <v>5.4151449362073185</v>
      </c>
      <c r="F11" s="6">
        <v>9268733.11562</v>
      </c>
      <c r="G11" s="6">
        <v>11717783.4915</v>
      </c>
      <c r="H11" s="7">
        <v>26.42270896496925</v>
      </c>
      <c r="I11" s="16">
        <v>5.673148617234992</v>
      </c>
      <c r="J11" s="13">
        <v>9268733.11562</v>
      </c>
      <c r="K11" s="13">
        <v>11717783.4915</v>
      </c>
      <c r="L11" s="14">
        <v>26.42270896496925</v>
      </c>
      <c r="M11" s="15">
        <v>5.673148617234992</v>
      </c>
    </row>
    <row r="12" spans="1:13" ht="30" customHeight="1">
      <c r="A12" s="21" t="s">
        <v>66</v>
      </c>
      <c r="B12" s="6">
        <v>0</v>
      </c>
      <c r="C12" s="6">
        <v>21083.36266</v>
      </c>
      <c r="D12" s="7"/>
      <c r="E12" s="16">
        <v>0.10195298084966481</v>
      </c>
      <c r="F12" s="6">
        <v>0</v>
      </c>
      <c r="G12" s="6">
        <v>21410.8173</v>
      </c>
      <c r="H12" s="7"/>
      <c r="I12" s="16">
        <v>0.010366017485088131</v>
      </c>
      <c r="J12" s="13">
        <v>0</v>
      </c>
      <c r="K12" s="13">
        <v>21410.8173</v>
      </c>
      <c r="L12" s="14"/>
      <c r="M12" s="15">
        <v>0.010366017485088131</v>
      </c>
    </row>
    <row r="13" spans="1:13" ht="30" customHeight="1">
      <c r="A13" s="21" t="s">
        <v>37</v>
      </c>
      <c r="B13" s="6">
        <v>858982.57137</v>
      </c>
      <c r="C13" s="6">
        <v>1034831.74362</v>
      </c>
      <c r="D13" s="7">
        <v>20.471797462611647</v>
      </c>
      <c r="E13" s="16">
        <v>5.004143913915632</v>
      </c>
      <c r="F13" s="6">
        <v>7832601.07786</v>
      </c>
      <c r="G13" s="6">
        <v>9830710.70213</v>
      </c>
      <c r="H13" s="7">
        <v>25.510167113169473</v>
      </c>
      <c r="I13" s="16">
        <v>4.75952494485685</v>
      </c>
      <c r="J13" s="13">
        <v>7832601.07786</v>
      </c>
      <c r="K13" s="13">
        <v>9830710.70213</v>
      </c>
      <c r="L13" s="14">
        <v>25.510167113169473</v>
      </c>
      <c r="M13" s="15">
        <v>4.75952494485685</v>
      </c>
    </row>
    <row r="14" spans="1:13" ht="30" customHeight="1">
      <c r="A14" s="21" t="s">
        <v>38</v>
      </c>
      <c r="B14" s="6">
        <v>4691127.50045</v>
      </c>
      <c r="C14" s="6">
        <v>6863842.96506</v>
      </c>
      <c r="D14" s="7">
        <v>46.315421279885925</v>
      </c>
      <c r="E14" s="16">
        <v>33.191538828838254</v>
      </c>
      <c r="F14" s="6">
        <v>45511345.75892</v>
      </c>
      <c r="G14" s="6">
        <v>67813283.23404</v>
      </c>
      <c r="H14" s="7">
        <v>49.00302793342238</v>
      </c>
      <c r="I14" s="16">
        <v>32.83170697670156</v>
      </c>
      <c r="J14" s="13">
        <v>45511345.75892</v>
      </c>
      <c r="K14" s="13">
        <v>67813283.23404</v>
      </c>
      <c r="L14" s="14">
        <v>49.00302793342238</v>
      </c>
      <c r="M14" s="15">
        <v>32.83170697670156</v>
      </c>
    </row>
    <row r="15" spans="1:13" ht="30" customHeight="1">
      <c r="A15" s="21" t="s">
        <v>39</v>
      </c>
      <c r="B15" s="6">
        <v>1756914.14658</v>
      </c>
      <c r="C15" s="6">
        <v>2022770.1206</v>
      </c>
      <c r="D15" s="7">
        <v>15.131984368019005</v>
      </c>
      <c r="E15" s="16">
        <v>9.781525209926164</v>
      </c>
      <c r="F15" s="6">
        <v>17928823.57546</v>
      </c>
      <c r="G15" s="6">
        <v>22472850.94019</v>
      </c>
      <c r="H15" s="7">
        <v>25.344816103548556</v>
      </c>
      <c r="I15" s="16">
        <v>10.880199598255821</v>
      </c>
      <c r="J15" s="13">
        <v>17928823.57546</v>
      </c>
      <c r="K15" s="13">
        <v>22472850.94019</v>
      </c>
      <c r="L15" s="14">
        <v>25.344816103548556</v>
      </c>
      <c r="M15" s="15">
        <v>10.880199598255821</v>
      </c>
    </row>
    <row r="16" spans="1:13" ht="30" customHeight="1">
      <c r="A16" s="21" t="s">
        <v>40</v>
      </c>
      <c r="B16" s="6">
        <v>131477.70893</v>
      </c>
      <c r="C16" s="6">
        <v>156066.85931</v>
      </c>
      <c r="D16" s="7">
        <v>18.70214394524589</v>
      </c>
      <c r="E16" s="16">
        <v>0.7546937258109927</v>
      </c>
      <c r="F16" s="6">
        <v>1503356.20035</v>
      </c>
      <c r="G16" s="6">
        <v>1685198.04104</v>
      </c>
      <c r="H16" s="7">
        <v>12.095725593685977</v>
      </c>
      <c r="I16" s="16">
        <v>0.8158862931055373</v>
      </c>
      <c r="J16" s="13">
        <v>1503356.20035</v>
      </c>
      <c r="K16" s="13">
        <v>1685198.04104</v>
      </c>
      <c r="L16" s="14">
        <v>12.095725593685977</v>
      </c>
      <c r="M16" s="15">
        <v>0.8158862931055373</v>
      </c>
    </row>
    <row r="17" spans="1:13" ht="30" customHeight="1">
      <c r="A17" s="21" t="s">
        <v>41</v>
      </c>
      <c r="B17" s="6">
        <v>1588647.96326</v>
      </c>
      <c r="C17" s="6">
        <v>2079765.59911</v>
      </c>
      <c r="D17" s="7">
        <v>30.914189122314887</v>
      </c>
      <c r="E17" s="16">
        <v>10.057138688798396</v>
      </c>
      <c r="F17" s="6">
        <v>15544823.77251</v>
      </c>
      <c r="G17" s="6">
        <v>19702575.13767</v>
      </c>
      <c r="H17" s="7">
        <v>26.746854297008564</v>
      </c>
      <c r="I17" s="16">
        <v>9.5389744126372</v>
      </c>
      <c r="J17" s="13">
        <v>15544823.77251</v>
      </c>
      <c r="K17" s="13">
        <v>19702575.13767</v>
      </c>
      <c r="L17" s="14">
        <v>26.746854297008564</v>
      </c>
      <c r="M17" s="15">
        <v>9.5389744126372</v>
      </c>
    </row>
    <row r="18" spans="1:13" ht="30" customHeight="1">
      <c r="A18" s="21" t="s">
        <v>42</v>
      </c>
      <c r="B18" s="6">
        <v>2958407.03646</v>
      </c>
      <c r="C18" s="6">
        <v>3075533.66993</v>
      </c>
      <c r="D18" s="7">
        <v>3.95911150921789</v>
      </c>
      <c r="E18" s="16">
        <v>14.872382096228314</v>
      </c>
      <c r="F18" s="6">
        <v>26847592.49467</v>
      </c>
      <c r="G18" s="6">
        <v>30767911.57155</v>
      </c>
      <c r="H18" s="7">
        <v>14.602125228391685</v>
      </c>
      <c r="I18" s="16">
        <v>14.896241692293211</v>
      </c>
      <c r="J18" s="13">
        <v>26847592.49467</v>
      </c>
      <c r="K18" s="13">
        <v>30767911.57155</v>
      </c>
      <c r="L18" s="14">
        <v>14.602125228391685</v>
      </c>
      <c r="M18" s="15">
        <v>14.896241692293211</v>
      </c>
    </row>
    <row r="19" spans="1:13" s="5" customFormat="1" ht="39" customHeight="1" thickBot="1">
      <c r="A19" s="26" t="s">
        <v>29</v>
      </c>
      <c r="B19" s="27">
        <v>16341851.237830002</v>
      </c>
      <c r="C19" s="27">
        <v>20679496.0621</v>
      </c>
      <c r="D19" s="28">
        <v>26.543166751076026</v>
      </c>
      <c r="E19" s="27">
        <v>100</v>
      </c>
      <c r="F19" s="27">
        <v>156143374.84752</v>
      </c>
      <c r="G19" s="27">
        <v>206548149.57432002</v>
      </c>
      <c r="H19" s="28">
        <v>32.28108446869566</v>
      </c>
      <c r="I19" s="27">
        <v>100</v>
      </c>
      <c r="J19" s="29">
        <v>156143374.84752</v>
      </c>
      <c r="K19" s="29">
        <v>206548149.57432002</v>
      </c>
      <c r="L19" s="30">
        <v>32.28108446869566</v>
      </c>
      <c r="M19" s="31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98" t="s">
        <v>68</v>
      </c>
      <c r="B1" s="99"/>
      <c r="C1" s="99"/>
      <c r="D1" s="99"/>
      <c r="E1" s="99"/>
      <c r="F1" s="99"/>
      <c r="G1" s="99"/>
      <c r="H1" s="100"/>
    </row>
    <row r="2" spans="1:8" ht="19.5" customHeight="1">
      <c r="A2" s="101" t="s">
        <v>69</v>
      </c>
      <c r="B2" s="102"/>
      <c r="C2" s="102"/>
      <c r="D2" s="102"/>
      <c r="E2" s="102"/>
      <c r="F2" s="102"/>
      <c r="G2" s="102"/>
      <c r="H2" s="103"/>
    </row>
    <row r="3" spans="1:8" ht="19.5" customHeight="1">
      <c r="A3" s="101"/>
      <c r="B3" s="102"/>
      <c r="C3" s="102"/>
      <c r="D3" s="102"/>
      <c r="E3" s="102"/>
      <c r="F3" s="102"/>
      <c r="G3" s="102"/>
      <c r="H3" s="103"/>
    </row>
    <row r="4" spans="1:8" ht="19.5" customHeight="1">
      <c r="A4" s="70" t="s">
        <v>70</v>
      </c>
      <c r="B4" s="71"/>
      <c r="C4" s="71"/>
      <c r="D4" s="72"/>
      <c r="E4" s="72"/>
      <c r="F4" s="72"/>
      <c r="G4" s="72"/>
      <c r="H4" s="73" t="s">
        <v>71</v>
      </c>
    </row>
    <row r="5" spans="1:8" ht="19.5" customHeight="1">
      <c r="A5" s="74" t="s">
        <v>72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73</v>
      </c>
    </row>
    <row r="6" spans="1:8" ht="19.5" customHeight="1">
      <c r="A6" s="74"/>
      <c r="B6" s="76" t="s">
        <v>71</v>
      </c>
      <c r="C6" s="76" t="s">
        <v>74</v>
      </c>
      <c r="D6" s="76" t="s">
        <v>71</v>
      </c>
      <c r="E6" s="76" t="s">
        <v>74</v>
      </c>
      <c r="F6" s="76" t="s">
        <v>71</v>
      </c>
      <c r="G6" s="76" t="s">
        <v>74</v>
      </c>
      <c r="H6" s="77" t="s">
        <v>75</v>
      </c>
    </row>
    <row r="7" spans="1:8" ht="19.5" customHeight="1">
      <c r="A7" s="78" t="s">
        <v>76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219750477.66</v>
      </c>
      <c r="G7" s="79">
        <f>F7</f>
        <v>219750477.66</v>
      </c>
      <c r="H7" s="81">
        <f aca="true" t="shared" si="0" ref="H7:H13">((F7-D7)/D7)*100</f>
        <v>7.036961665446342</v>
      </c>
    </row>
    <row r="8" spans="1:8" ht="19.5" customHeight="1">
      <c r="A8" s="78" t="s">
        <v>77</v>
      </c>
      <c r="B8" s="79">
        <v>189307401.82</v>
      </c>
      <c r="C8" s="79">
        <f>C7+B8</f>
        <v>385390720.95</v>
      </c>
      <c r="D8" s="79">
        <v>191448431.88</v>
      </c>
      <c r="E8" s="79">
        <f aca="true" t="shared" si="1" ref="E8:E18">E7+D8</f>
        <v>396751790.87</v>
      </c>
      <c r="F8" s="82">
        <v>240359460.13</v>
      </c>
      <c r="G8" s="79">
        <f aca="true" t="shared" si="2" ref="G8:G13">G7+F8</f>
        <v>460109937.78999996</v>
      </c>
      <c r="H8" s="81">
        <f t="shared" si="0"/>
        <v>25.54788658736963</v>
      </c>
    </row>
    <row r="9" spans="1:8" ht="19.5" customHeight="1">
      <c r="A9" s="78" t="s">
        <v>78</v>
      </c>
      <c r="B9" s="79">
        <v>218115698.84</v>
      </c>
      <c r="C9" s="79">
        <f aca="true" t="shared" si="3" ref="C9:C18">C8+B9</f>
        <v>603506419.79</v>
      </c>
      <c r="D9" s="79">
        <v>181778278.43</v>
      </c>
      <c r="E9" s="79">
        <f t="shared" si="1"/>
        <v>578530069.3</v>
      </c>
      <c r="F9" s="82">
        <v>258806231.89</v>
      </c>
      <c r="G9" s="79">
        <f t="shared" si="2"/>
        <v>718916169.68</v>
      </c>
      <c r="H9" s="81">
        <f t="shared" si="0"/>
        <v>42.37467431493045</v>
      </c>
    </row>
    <row r="10" spans="1:8" ht="19.5" customHeight="1">
      <c r="A10" s="78" t="s">
        <v>79</v>
      </c>
      <c r="B10" s="79">
        <v>207157980.89</v>
      </c>
      <c r="C10" s="79">
        <f t="shared" si="3"/>
        <v>810664400.68</v>
      </c>
      <c r="D10" s="79">
        <v>120918949.16</v>
      </c>
      <c r="E10" s="79">
        <f t="shared" si="1"/>
        <v>699449018.4599999</v>
      </c>
      <c r="F10" s="82">
        <v>276426841.69</v>
      </c>
      <c r="G10" s="79">
        <f t="shared" si="2"/>
        <v>995343011.3699999</v>
      </c>
      <c r="H10" s="81">
        <f t="shared" si="0"/>
        <v>128.60506447523946</v>
      </c>
    </row>
    <row r="11" spans="1:8" ht="19.5" customHeight="1">
      <c r="A11" s="78" t="s">
        <v>80</v>
      </c>
      <c r="B11" s="79">
        <v>243589314.94</v>
      </c>
      <c r="C11" s="79">
        <f t="shared" si="3"/>
        <v>1054253715.6199999</v>
      </c>
      <c r="D11" s="79">
        <v>125672873.83</v>
      </c>
      <c r="E11" s="79">
        <f t="shared" si="1"/>
        <v>825121892.29</v>
      </c>
      <c r="F11" s="82">
        <v>254311051.52</v>
      </c>
      <c r="G11" s="79">
        <f t="shared" si="2"/>
        <v>1249654062.8899999</v>
      </c>
      <c r="H11" s="81">
        <f t="shared" si="0"/>
        <v>102.35954169712966</v>
      </c>
    </row>
    <row r="12" spans="1:8" ht="19.5" customHeight="1">
      <c r="A12" s="78" t="s">
        <v>81</v>
      </c>
      <c r="B12" s="79">
        <v>152570149.48</v>
      </c>
      <c r="C12" s="79">
        <f t="shared" si="3"/>
        <v>1206823865.1</v>
      </c>
      <c r="D12" s="79">
        <v>182303036.2</v>
      </c>
      <c r="E12" s="79">
        <f t="shared" si="1"/>
        <v>1007424928.49</v>
      </c>
      <c r="F12" s="82">
        <v>313781401.43</v>
      </c>
      <c r="G12" s="79">
        <f t="shared" si="2"/>
        <v>1563435464.32</v>
      </c>
      <c r="H12" s="81">
        <f t="shared" si="0"/>
        <v>72.12077646680468</v>
      </c>
    </row>
    <row r="13" spans="1:8" ht="19.5" customHeight="1">
      <c r="A13" s="78" t="s">
        <v>82</v>
      </c>
      <c r="B13" s="79">
        <v>207771114.23</v>
      </c>
      <c r="C13" s="79">
        <f t="shared" si="3"/>
        <v>1414594979.33</v>
      </c>
      <c r="D13" s="79">
        <v>216195030.89</v>
      </c>
      <c r="E13" s="79">
        <f t="shared" si="1"/>
        <v>1223619959.38</v>
      </c>
      <c r="F13" s="82">
        <v>254706817.62</v>
      </c>
      <c r="G13" s="79">
        <f t="shared" si="2"/>
        <v>1818142281.94</v>
      </c>
      <c r="H13" s="81">
        <f t="shared" si="0"/>
        <v>17.813446762148207</v>
      </c>
    </row>
    <row r="14" spans="1:8" ht="19.5" customHeight="1">
      <c r="A14" s="78" t="s">
        <v>83</v>
      </c>
      <c r="B14" s="79">
        <v>189303620.9</v>
      </c>
      <c r="C14" s="79">
        <f t="shared" si="3"/>
        <v>1603898600.23</v>
      </c>
      <c r="D14" s="79">
        <v>194688650.77</v>
      </c>
      <c r="E14" s="79">
        <f t="shared" si="1"/>
        <v>1418308610.15</v>
      </c>
      <c r="F14" s="82">
        <v>304306440.36</v>
      </c>
      <c r="G14" s="79">
        <f>G13+F14</f>
        <v>2122448722.3000002</v>
      </c>
      <c r="H14" s="81">
        <f>((F14-D14)/D14)*100</f>
        <v>56.304149808660156</v>
      </c>
    </row>
    <row r="15" spans="1:8" ht="19.5" customHeight="1">
      <c r="A15" s="78" t="s">
        <v>84</v>
      </c>
      <c r="B15" s="83">
        <v>209996823.51</v>
      </c>
      <c r="C15" s="79">
        <f t="shared" si="3"/>
        <v>1813895423.74</v>
      </c>
      <c r="D15" s="79">
        <v>240073338.98</v>
      </c>
      <c r="E15" s="79">
        <f t="shared" si="1"/>
        <v>1658381949.13</v>
      </c>
      <c r="F15" s="80">
        <v>325986054.77</v>
      </c>
      <c r="G15" s="79">
        <f>G14+F15</f>
        <v>2448434777.07</v>
      </c>
      <c r="H15" s="81">
        <f>((F15-D15)/D15)*100</f>
        <v>35.7860294504244</v>
      </c>
    </row>
    <row r="16" spans="1:8" ht="19.5" customHeight="1">
      <c r="A16" s="78" t="s">
        <v>85</v>
      </c>
      <c r="B16" s="79">
        <v>209161302.18</v>
      </c>
      <c r="C16" s="79">
        <f t="shared" si="3"/>
        <v>2023056725.92</v>
      </c>
      <c r="D16" s="79">
        <v>251942006.43</v>
      </c>
      <c r="E16" s="79">
        <f t="shared" si="1"/>
        <v>1910323955.5600002</v>
      </c>
      <c r="F16" s="82">
        <v>305368608.16</v>
      </c>
      <c r="G16" s="79">
        <f>G15+F16</f>
        <v>2753803385.23</v>
      </c>
      <c r="H16" s="81">
        <f>((F16-D16)/D16)*100</f>
        <v>21.20591261737219</v>
      </c>
    </row>
    <row r="17" spans="1:8" ht="19.5" customHeight="1">
      <c r="A17" s="78" t="s">
        <v>86</v>
      </c>
      <c r="B17" s="79">
        <v>220639607.68</v>
      </c>
      <c r="C17" s="79">
        <f t="shared" si="3"/>
        <v>2243696333.6</v>
      </c>
      <c r="D17" s="84">
        <v>240336281.62</v>
      </c>
      <c r="E17" s="79">
        <f t="shared" si="1"/>
        <v>2150660237.1800003</v>
      </c>
      <c r="F17" s="82">
        <v>321941916.24</v>
      </c>
      <c r="G17" s="79">
        <f>G16+F17</f>
        <v>3075745301.4700003</v>
      </c>
      <c r="H17" s="81">
        <f>((F17-D17)/D17)*100</f>
        <v>33.95477123550914</v>
      </c>
    </row>
    <row r="18" spans="1:8" ht="19.5" customHeight="1">
      <c r="A18" s="78" t="s">
        <v>65</v>
      </c>
      <c r="B18" s="79">
        <v>189553023.18</v>
      </c>
      <c r="C18" s="79">
        <f t="shared" si="3"/>
        <v>2433249356.7799997</v>
      </c>
      <c r="D18" s="79">
        <v>249335817.46</v>
      </c>
      <c r="E18" s="79">
        <f t="shared" si="1"/>
        <v>2399996054.6400003</v>
      </c>
      <c r="F18" s="79">
        <v>331592059</v>
      </c>
      <c r="G18" s="79">
        <f>G17+F18</f>
        <v>3407337360.4700003</v>
      </c>
      <c r="H18" s="81">
        <f>((F18-D18)/D18)*100</f>
        <v>32.99014252262255</v>
      </c>
    </row>
    <row r="19" spans="1:8" ht="19.5" customHeight="1" thickBot="1">
      <c r="A19" s="85" t="s">
        <v>87</v>
      </c>
      <c r="B19" s="86">
        <f>SUM(B7:B18)</f>
        <v>2433249356.7799997</v>
      </c>
      <c r="C19" s="87"/>
      <c r="D19" s="86">
        <f>SUM(D7:D18)</f>
        <v>2399996054.6400003</v>
      </c>
      <c r="E19" s="88"/>
      <c r="F19" s="86">
        <f>SUM(F7:F18)</f>
        <v>3407337360.4700003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2021-08-02T10:57:35Z</cp:lastPrinted>
  <dcterms:created xsi:type="dcterms:W3CDTF">2010-11-12T12:53:26Z</dcterms:created>
  <dcterms:modified xsi:type="dcterms:W3CDTF">2022-01-03T11:59:55Z</dcterms:modified>
  <cp:category/>
  <cp:version/>
  <cp:contentType/>
  <cp:contentStatus/>
</cp:coreProperties>
</file>