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9090" activeTab="0"/>
  </bookViews>
  <sheets>
    <sheet name="timsektorel " sheetId="1" r:id="rId1"/>
    <sheet name="timgensek" sheetId="2" r:id="rId2"/>
    <sheet name="DENIB" sheetId="3" r:id="rId3"/>
  </sheets>
  <definedNames>
    <definedName name="a" localSheetId="1" hidden="1">{"'genel'!$A$1:$I$18"}</definedName>
    <definedName name="a" localSheetId="0" hidden="1">{"'genel'!$A$1:$I$18"}</definedName>
    <definedName name="a" hidden="1">{"'genel'!$A$1:$I$18"}</definedName>
    <definedName name="B" localSheetId="1" hidden="1">{"'genel'!$A$1:$I$18"}</definedName>
    <definedName name="B" localSheetId="0" hidden="1">{"'genel'!$A$1:$I$18"}</definedName>
    <definedName name="B" hidden="1">{"'genel'!$A$1:$I$18"}</definedName>
    <definedName name="HTML_CodePage" hidden="1">1254</definedName>
    <definedName name="HTML_Control" localSheetId="1" hidden="1">{"'genel'!$A$1:$M$18"}</definedName>
    <definedName name="HTML_Control" localSheetId="0" hidden="1">{"'sekt?r'!$A$1:$M$35"}</definedName>
    <definedName name="HTML_Control" hidden="1">{"'genel'!$A$1:$I$18"}</definedName>
    <definedName name="HTML_Description" hidden="1">""</definedName>
    <definedName name="HTML_Email" hidden="1">""</definedName>
    <definedName name="HTML_Header" hidden="1">"genel"</definedName>
    <definedName name="HTML_LastUpdate" hidden="1">"13.10.2000"</definedName>
    <definedName name="HTML_LineAfter" hidden="1">FALSE</definedName>
    <definedName name="HTML_LineBefore" hidden="1">FALSE</definedName>
    <definedName name="HTML_Name" hidden="1">"INTERNET"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localSheetId="1" hidden="1">"C:\aa\ihracat.htm"</definedName>
    <definedName name="HTML_PathFile" localSheetId="0" hidden="1">"C:\aa\ihracat.htm"</definedName>
    <definedName name="HTML_PathFile" hidden="1">"C:\aa\exptables.htm"</definedName>
    <definedName name="HTML_PathTemplate" localSheetId="1" hidden="1">"C:\aa\ihracat.htm"</definedName>
    <definedName name="HTML_PathTemplate" localSheetId="0" hidden="1">"C:\aa\ihracat.htm"</definedName>
    <definedName name="HTML_PathTemplate" hidden="1">"C:\aa\exptables.htm"</definedName>
    <definedName name="HTML_Title" hidden="1">"eylul1"</definedName>
    <definedName name="_xlnm.Print_Area" localSheetId="2">'DENIB'!$A$1:$J$59</definedName>
  </definedNames>
  <calcPr fullCalcOnLoad="1"/>
</workbook>
</file>

<file path=xl/sharedStrings.xml><?xml version="1.0" encoding="utf-8"?>
<sst xmlns="http://schemas.openxmlformats.org/spreadsheetml/2006/main" count="100" uniqueCount="82">
  <si>
    <t xml:space="preserve"> </t>
  </si>
  <si>
    <t>İHRACATÇI BİRLİKLERİ TÜRKİYE İHRACATI KAYIT RAKAMLARI (X 1.000 ABD DOLARI)</t>
  </si>
  <si>
    <t>SEKTÖREL BAZDA   (KAYNAK TİM)</t>
  </si>
  <si>
    <t>SEKTÖRLER</t>
  </si>
  <si>
    <t>KASIM</t>
  </si>
  <si>
    <t>I. TARIM</t>
  </si>
  <si>
    <t>A. BİTKİSEL ÜRÜNLER</t>
  </si>
  <si>
    <t>Yaş Meyve ve Sebze</t>
  </si>
  <si>
    <t>Meyve Sebze Mamulleri</t>
  </si>
  <si>
    <t>Kuru Meyve ve Mamulleri</t>
  </si>
  <si>
    <t>Fındık ve Mamulleri</t>
  </si>
  <si>
    <t>Zeytin ve Zeytinyağı</t>
  </si>
  <si>
    <t>B. HAYVANSAL ÜRÜNLER</t>
  </si>
  <si>
    <t>Su Ürünleri ve Hayvansal Mamuller</t>
  </si>
  <si>
    <t>C. AĞAÇ VE ORMAN ÜRÜNLERİ</t>
  </si>
  <si>
    <t>Ağaç Mamulleri ve Orman Ürünleri</t>
  </si>
  <si>
    <t>II. SANAYİ</t>
  </si>
  <si>
    <t>Tekstil ve Hammaddeleri</t>
  </si>
  <si>
    <t>Deri ve Deri Mamulleri</t>
  </si>
  <si>
    <t>Halı</t>
  </si>
  <si>
    <t>B. KİMYEVİ MADDELER VE MAM.</t>
  </si>
  <si>
    <t>Kimyevi Maddeler ve Mamulleri</t>
  </si>
  <si>
    <t>C. SANAYİ MAMULLERİ</t>
  </si>
  <si>
    <t>Hazırgiyim ve Konfeksiyon</t>
  </si>
  <si>
    <t>Otomotiv Endüstrisi</t>
  </si>
  <si>
    <t>Gemi ve Yat</t>
  </si>
  <si>
    <t>Makine ve Aksamları</t>
  </si>
  <si>
    <t>Demir ve Demir Dışı Metaller</t>
  </si>
  <si>
    <t>Diğer Sanayi Ürünleri</t>
  </si>
  <si>
    <t>III. MADENCİLİK</t>
  </si>
  <si>
    <t>Madencilik Ürünleri</t>
  </si>
  <si>
    <t>İhracatçı Birlikleri Kaydından Muaf İhracat</t>
  </si>
  <si>
    <t>T O P L A M</t>
  </si>
  <si>
    <t>GENEL SEKRETERLİKLER BAZINDA   (KAYNAK TİM)</t>
  </si>
  <si>
    <t>İHRACATÇI  BİRLİKLERİ   GENEL SEKRETERLİKLERİ</t>
  </si>
  <si>
    <t>Antalya İhracatçı Birlikleri Genel Sekreterliği</t>
  </si>
  <si>
    <t>Akdeniz İhracatçı Birlikleri Genel Sekreterliği</t>
  </si>
  <si>
    <t>Doğu Anadolu İhracatçıları Birliği Genel Sekreterliği</t>
  </si>
  <si>
    <t>Denizli İhracatçılar Birliği Genel Sekreterliği</t>
  </si>
  <si>
    <t>Doğu Karadeniz Hububat Bakliyat Yağ.Toh.ve Mam.İhr.Bir. Genel Sek.</t>
  </si>
  <si>
    <t>Ege İhracatçı Birlikleri Genel Sekreterliği</t>
  </si>
  <si>
    <t>Güneydoğu Anadolu İhracatçı Birlikleri Genel Sekreterliği</t>
  </si>
  <si>
    <t>İstanbul İhracatçı Birlikleri Genel Sekreterliği</t>
  </si>
  <si>
    <t>İstanbul Maden ve Metaller İhracatçı  Birlikleri Genel Sekreterliği</t>
  </si>
  <si>
    <t>İstanbul Tekstil ve Konfeksiyon İhracatçı Birlikleri Genel Sekreterliği</t>
  </si>
  <si>
    <t>Karadeniz  İhracatçı Birlikleri Genel Sekreterliği</t>
  </si>
  <si>
    <t>Orta Anadolu İhracatçı Birlikleri Genel Sekreterliği</t>
  </si>
  <si>
    <t>Uludağ İhracatçı Birlikleri Genel Sekreterliği</t>
  </si>
  <si>
    <t>DENİZLİ İHRACATÇILAR BİRLİĞİ</t>
  </si>
  <si>
    <t>AYLIK İHRACAT RAKAMLARI</t>
  </si>
  <si>
    <t>AYLIK</t>
  </si>
  <si>
    <t xml:space="preserve">   </t>
  </si>
  <si>
    <t>DEGISIM %</t>
  </si>
  <si>
    <t>KÜMÜLATIF</t>
  </si>
  <si>
    <t>OCAK</t>
  </si>
  <si>
    <t>SUBAT</t>
  </si>
  <si>
    <t>MART</t>
  </si>
  <si>
    <t>NISAN</t>
  </si>
  <si>
    <t>MAYIS</t>
  </si>
  <si>
    <t>HAZIRAN</t>
  </si>
  <si>
    <t>TEMMUZ</t>
  </si>
  <si>
    <t>AGUSTOS</t>
  </si>
  <si>
    <t>EYLUL</t>
  </si>
  <si>
    <t>EKIM</t>
  </si>
  <si>
    <t>ARALIK</t>
  </si>
  <si>
    <t>TOPLAM</t>
  </si>
  <si>
    <t xml:space="preserve">(X 1.000 ABD DOLARI) </t>
  </si>
  <si>
    <t>2010/2011</t>
  </si>
  <si>
    <t>Değişim (2011/2012) (%)</t>
  </si>
  <si>
    <t>Pay (2012) (%)</t>
  </si>
  <si>
    <t>T O P L A M (*)</t>
  </si>
  <si>
    <t>Hububat, Bakliyat, Yağlı Tohumlar ve Mam.</t>
  </si>
  <si>
    <t>Tütün ve Mamulleri</t>
  </si>
  <si>
    <t>Süs Bitkileri</t>
  </si>
  <si>
    <t>A. TARIMA DAYALI İŞLENMİŞ ÜRÜNLER</t>
  </si>
  <si>
    <t>Elektrik - Elektronik Mak. Bilişim</t>
  </si>
  <si>
    <t>Çelik</t>
  </si>
  <si>
    <t>Çimento Cam Seramik ve Toprak</t>
  </si>
  <si>
    <t>Mücevher</t>
  </si>
  <si>
    <t>Savunma Sanayii</t>
  </si>
  <si>
    <t>İklimlendirme Sanayii</t>
  </si>
  <si>
    <t>OCAK - ARALIK</t>
  </si>
</sst>
</file>

<file path=xl/styles.xml><?xml version="1.0" encoding="utf-8"?>
<styleSheet xmlns="http://schemas.openxmlformats.org/spreadsheetml/2006/main">
  <numFmts count="3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#,##0&quot;TL&quot;;\-#,##0&quot;TL&quot;"/>
    <numFmt numFmtId="173" formatCode="#,##0&quot;TL&quot;;[Red]\-#,##0&quot;TL&quot;"/>
    <numFmt numFmtId="174" formatCode="#,##0.00&quot;TL&quot;;\-#,##0.00&quot;TL&quot;"/>
    <numFmt numFmtId="175" formatCode="#,##0.00&quot;TL&quot;;[Red]\-#,##0.00&quot;TL&quot;"/>
    <numFmt numFmtId="176" formatCode="_-* #,##0&quot;TL&quot;_-;\-* #,##0&quot;TL&quot;_-;_-* &quot;-&quot;&quot;TL&quot;_-;_-@_-"/>
    <numFmt numFmtId="177" formatCode="_-* #,##0_T_L_-;\-* #,##0_T_L_-;_-* &quot;-&quot;_T_L_-;_-@_-"/>
    <numFmt numFmtId="178" formatCode="_-* #,##0.00&quot;TL&quot;_-;\-* #,##0.00&quot;TL&quot;_-;_-* &quot;-&quot;??&quot;TL&quot;_-;_-@_-"/>
    <numFmt numFmtId="179" formatCode="_-* #,##0.00_T_L_-;\-* #,##0.00_T_L_-;_-* &quot;-&quot;??_T_L_-;_-@_-"/>
    <numFmt numFmtId="180" formatCode="0.0"/>
    <numFmt numFmtId="181" formatCode="_-* #,##0.0\ _T_L_-;\-* #,##0.0\ _T_L_-;_-* &quot;-&quot;??\ _T_L_-;_-@_-"/>
    <numFmt numFmtId="182" formatCode="_-* #,##0\ _T_L_-;\-* #,##0\ _T_L_-;_-* &quot;-&quot;??\ _T_L_-;_-@_-"/>
    <numFmt numFmtId="183" formatCode="&quot;Evet&quot;;&quot;Evet&quot;;&quot;Hayır&quot;"/>
    <numFmt numFmtId="184" formatCode="&quot;Doğru&quot;;&quot;Doğru&quot;;&quot;Yanlış&quot;"/>
    <numFmt numFmtId="185" formatCode="&quot;Açık&quot;;&quot;Açık&quot;;&quot;Kapalı&quot;"/>
    <numFmt numFmtId="186" formatCode="#,##0.0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</numFmts>
  <fonts count="2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8"/>
      <color indexed="18"/>
      <name val="Arial"/>
      <family val="2"/>
    </font>
    <font>
      <sz val="8"/>
      <name val="Arial"/>
      <family val="2"/>
    </font>
    <font>
      <b/>
      <sz val="7"/>
      <color indexed="18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b/>
      <sz val="7"/>
      <name val="Arial"/>
      <family val="2"/>
    </font>
    <font>
      <b/>
      <sz val="10"/>
      <color indexed="8"/>
      <name val="Arial Tur"/>
      <family val="2"/>
    </font>
    <font>
      <sz val="10"/>
      <color indexed="8"/>
      <name val="Arial Tur"/>
      <family val="2"/>
    </font>
    <font>
      <sz val="10"/>
      <color indexed="18"/>
      <name val="Arial"/>
      <family val="2"/>
    </font>
    <font>
      <i/>
      <sz val="7"/>
      <name val="Arial"/>
      <family val="2"/>
    </font>
    <font>
      <b/>
      <i/>
      <sz val="7"/>
      <color indexed="18"/>
      <name val="Arial"/>
      <family val="2"/>
    </font>
    <font>
      <b/>
      <sz val="10"/>
      <color indexed="12"/>
      <name val="Arial"/>
      <family val="2"/>
    </font>
    <font>
      <b/>
      <sz val="8"/>
      <name val="Arial"/>
      <family val="0"/>
    </font>
    <font>
      <b/>
      <sz val="9"/>
      <color indexed="12"/>
      <name val="Arial"/>
      <family val="2"/>
    </font>
    <font>
      <b/>
      <sz val="7"/>
      <color indexed="8"/>
      <name val="Arial"/>
      <family val="2"/>
    </font>
    <font>
      <sz val="10"/>
      <name val="Arial Tur"/>
      <family val="2"/>
    </font>
    <font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>
        <color indexed="10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>
        <color indexed="12"/>
      </top>
      <bottom style="thin"/>
    </border>
    <border>
      <left style="medium"/>
      <right style="thin">
        <color indexed="12"/>
      </right>
      <top>
        <color indexed="63"/>
      </top>
      <bottom style="medium"/>
    </border>
    <border>
      <left style="thin">
        <color indexed="12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medium"/>
      <top style="thin"/>
      <bottom style="thick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ck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center"/>
    </xf>
    <xf numFmtId="0" fontId="0" fillId="2" borderId="0" xfId="0" applyFont="1" applyFill="1" applyBorder="1" applyAlignment="1">
      <alignment/>
    </xf>
    <xf numFmtId="3" fontId="10" fillId="0" borderId="1" xfId="0" applyNumberFormat="1" applyFont="1" applyBorder="1" applyAlignment="1">
      <alignment horizontal="right"/>
    </xf>
    <xf numFmtId="0" fontId="9" fillId="0" borderId="0" xfId="0" applyFont="1" applyBorder="1" applyAlignment="1" quotePrefix="1">
      <alignment horizontal="left"/>
    </xf>
    <xf numFmtId="0" fontId="10" fillId="0" borderId="0" xfId="0" applyFont="1" applyBorder="1" applyAlignment="1">
      <alignment/>
    </xf>
    <xf numFmtId="0" fontId="10" fillId="0" borderId="1" xfId="0" applyFont="1" applyBorder="1" applyAlignment="1">
      <alignment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/>
    </xf>
    <xf numFmtId="186" fontId="10" fillId="0" borderId="2" xfId="0" applyNumberFormat="1" applyFont="1" applyBorder="1" applyAlignment="1">
      <alignment horizontal="right"/>
    </xf>
    <xf numFmtId="3" fontId="10" fillId="0" borderId="4" xfId="0" applyNumberFormat="1" applyFont="1" applyBorder="1" applyAlignment="1">
      <alignment horizontal="right"/>
    </xf>
    <xf numFmtId="186" fontId="10" fillId="0" borderId="5" xfId="0" applyNumberFormat="1" applyFont="1" applyBorder="1" applyAlignment="1">
      <alignment horizontal="right"/>
    </xf>
    <xf numFmtId="3" fontId="10" fillId="0" borderId="6" xfId="0" applyNumberFormat="1" applyFont="1" applyBorder="1" applyAlignment="1">
      <alignment horizontal="right"/>
    </xf>
    <xf numFmtId="3" fontId="10" fillId="0" borderId="7" xfId="0" applyNumberFormat="1" applyFont="1" applyBorder="1" applyAlignment="1">
      <alignment horizontal="right"/>
    </xf>
    <xf numFmtId="3" fontId="5" fillId="0" borderId="3" xfId="0" applyNumberFormat="1" applyFont="1" applyFill="1" applyBorder="1" applyAlignment="1">
      <alignment horizontal="right" vertical="center"/>
    </xf>
    <xf numFmtId="3" fontId="7" fillId="0" borderId="3" xfId="0" applyNumberFormat="1" applyFont="1" applyFill="1" applyBorder="1" applyAlignment="1">
      <alignment horizontal="right" vertical="center"/>
    </xf>
    <xf numFmtId="3" fontId="7" fillId="0" borderId="4" xfId="0" applyNumberFormat="1" applyFont="1" applyFill="1" applyBorder="1" applyAlignment="1">
      <alignment horizontal="right" vertical="center"/>
    </xf>
    <xf numFmtId="3" fontId="5" fillId="0" borderId="8" xfId="0" applyNumberFormat="1" applyFont="1" applyFill="1" applyBorder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0" fontId="11" fillId="0" borderId="0" xfId="0" applyFont="1" applyAlignment="1">
      <alignment/>
    </xf>
    <xf numFmtId="0" fontId="8" fillId="0" borderId="9" xfId="0" applyFont="1" applyFill="1" applyBorder="1" applyAlignment="1">
      <alignment vertical="center" wrapText="1"/>
    </xf>
    <xf numFmtId="3" fontId="6" fillId="0" borderId="10" xfId="0" applyNumberFormat="1" applyFont="1" applyFill="1" applyBorder="1" applyAlignment="1">
      <alignment horizontal="right" vertical="center"/>
    </xf>
    <xf numFmtId="3" fontId="6" fillId="0" borderId="11" xfId="0" applyNumberFormat="1" applyFont="1" applyFill="1" applyBorder="1" applyAlignment="1">
      <alignment horizontal="right" vertical="center"/>
    </xf>
    <xf numFmtId="186" fontId="12" fillId="0" borderId="11" xfId="15" applyNumberFormat="1" applyFont="1" applyFill="1" applyBorder="1" applyAlignment="1">
      <alignment horizontal="right" vertical="center"/>
    </xf>
    <xf numFmtId="186" fontId="8" fillId="0" borderId="2" xfId="0" applyNumberFormat="1" applyFont="1" applyFill="1" applyBorder="1" applyAlignment="1">
      <alignment horizontal="right" vertical="center"/>
    </xf>
    <xf numFmtId="0" fontId="8" fillId="0" borderId="12" xfId="0" applyFont="1" applyFill="1" applyBorder="1" applyAlignment="1">
      <alignment vertical="center" wrapText="1"/>
    </xf>
    <xf numFmtId="3" fontId="6" fillId="0" borderId="13" xfId="0" applyNumberFormat="1" applyFont="1" applyFill="1" applyBorder="1" applyAlignment="1">
      <alignment horizontal="right" vertical="center"/>
    </xf>
    <xf numFmtId="3" fontId="6" fillId="0" borderId="4" xfId="0" applyNumberFormat="1" applyFont="1" applyFill="1" applyBorder="1" applyAlignment="1">
      <alignment horizontal="right" vertical="center"/>
    </xf>
    <xf numFmtId="186" fontId="12" fillId="0" borderId="4" xfId="15" applyNumberFormat="1" applyFont="1" applyFill="1" applyBorder="1" applyAlignment="1">
      <alignment horizontal="right" vertical="center"/>
    </xf>
    <xf numFmtId="186" fontId="8" fillId="0" borderId="14" xfId="0" applyNumberFormat="1" applyFont="1" applyFill="1" applyBorder="1" applyAlignment="1">
      <alignment horizontal="right" vertical="center"/>
    </xf>
    <xf numFmtId="0" fontId="3" fillId="0" borderId="15" xfId="0" applyFont="1" applyFill="1" applyBorder="1" applyAlignment="1">
      <alignment horizontal="left" vertical="center"/>
    </xf>
    <xf numFmtId="186" fontId="13" fillId="0" borderId="16" xfId="0" applyNumberFormat="1" applyFont="1" applyFill="1" applyBorder="1" applyAlignment="1">
      <alignment horizontal="right" vertical="center"/>
    </xf>
    <xf numFmtId="3" fontId="5" fillId="0" borderId="17" xfId="0" applyNumberFormat="1" applyFont="1" applyFill="1" applyBorder="1" applyAlignment="1">
      <alignment horizontal="right" vertical="center"/>
    </xf>
    <xf numFmtId="43" fontId="0" fillId="0" borderId="0" xfId="15" applyAlignment="1">
      <alignment horizontal="right"/>
    </xf>
    <xf numFmtId="0" fontId="0" fillId="0" borderId="0" xfId="0" applyFont="1" applyAlignment="1">
      <alignment horizontal="right"/>
    </xf>
    <xf numFmtId="0" fontId="9" fillId="0" borderId="14" xfId="0" applyFont="1" applyBorder="1" applyAlignment="1">
      <alignment horizontal="center"/>
    </xf>
    <xf numFmtId="0" fontId="9" fillId="0" borderId="18" xfId="0" applyFont="1" applyBorder="1" applyAlignment="1" quotePrefix="1">
      <alignment horizontal="center"/>
    </xf>
    <xf numFmtId="0" fontId="9" fillId="0" borderId="19" xfId="0" applyFont="1" applyBorder="1" applyAlignment="1">
      <alignment horizontal="center"/>
    </xf>
    <xf numFmtId="186" fontId="10" fillId="0" borderId="20" xfId="0" applyNumberFormat="1" applyFont="1" applyBorder="1" applyAlignment="1">
      <alignment horizontal="right"/>
    </xf>
    <xf numFmtId="3" fontId="10" fillId="0" borderId="4" xfId="0" applyNumberFormat="1" applyFont="1" applyBorder="1" applyAlignment="1">
      <alignment/>
    </xf>
    <xf numFmtId="0" fontId="9" fillId="0" borderId="21" xfId="0" applyFont="1" applyBorder="1" applyAlignment="1">
      <alignment/>
    </xf>
    <xf numFmtId="3" fontId="9" fillId="0" borderId="22" xfId="0" applyNumberFormat="1" applyFont="1" applyBorder="1" applyAlignment="1">
      <alignment horizontal="right"/>
    </xf>
    <xf numFmtId="3" fontId="9" fillId="0" borderId="6" xfId="0" applyNumberFormat="1" applyFont="1" applyBorder="1" applyAlignment="1">
      <alignment horizontal="right"/>
    </xf>
    <xf numFmtId="3" fontId="10" fillId="0" borderId="23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5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3" fontId="5" fillId="0" borderId="4" xfId="0" applyNumberFormat="1" applyFont="1" applyFill="1" applyBorder="1" applyAlignment="1">
      <alignment horizontal="right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3" fontId="6" fillId="2" borderId="3" xfId="0" applyNumberFormat="1" applyFont="1" applyFill="1" applyBorder="1" applyAlignment="1">
      <alignment vertical="center"/>
    </xf>
    <xf numFmtId="3" fontId="6" fillId="0" borderId="4" xfId="0" applyNumberFormat="1" applyFont="1" applyBorder="1" applyAlignment="1">
      <alignment vertical="center"/>
    </xf>
    <xf numFmtId="3" fontId="6" fillId="2" borderId="24" xfId="0" applyNumberFormat="1" applyFont="1" applyFill="1" applyBorder="1" applyAlignment="1">
      <alignment vertical="center"/>
    </xf>
    <xf numFmtId="3" fontId="6" fillId="0" borderId="16" xfId="0" applyNumberFormat="1" applyFont="1" applyBorder="1" applyAlignment="1">
      <alignment vertical="center"/>
    </xf>
    <xf numFmtId="3" fontId="6" fillId="0" borderId="3" xfId="0" applyNumberFormat="1" applyFont="1" applyBorder="1" applyAlignment="1">
      <alignment vertical="center"/>
    </xf>
    <xf numFmtId="3" fontId="6" fillId="0" borderId="24" xfId="0" applyNumberFormat="1" applyFont="1" applyBorder="1" applyAlignment="1">
      <alignment vertical="center"/>
    </xf>
    <xf numFmtId="0" fontId="17" fillId="2" borderId="9" xfId="19" applyFont="1" applyFill="1" applyBorder="1" applyAlignment="1">
      <alignment horizontal="left" vertical="center"/>
      <protection/>
    </xf>
    <xf numFmtId="0" fontId="7" fillId="2" borderId="9" xfId="19" applyFont="1" applyFill="1" applyBorder="1" applyAlignment="1">
      <alignment horizontal="left" vertical="center" wrapText="1"/>
      <protection/>
    </xf>
    <xf numFmtId="0" fontId="7" fillId="2" borderId="9" xfId="19" applyFont="1" applyFill="1" applyBorder="1" applyAlignment="1">
      <alignment horizontal="left" vertical="center"/>
      <protection/>
    </xf>
    <xf numFmtId="0" fontId="7" fillId="2" borderId="9" xfId="0" applyFont="1" applyFill="1" applyBorder="1" applyAlignment="1">
      <alignment horizontal="left" vertical="center"/>
    </xf>
    <xf numFmtId="0" fontId="17" fillId="2" borderId="15" xfId="19" applyFont="1" applyFill="1" applyBorder="1" applyAlignment="1">
      <alignment horizontal="left" vertical="center"/>
      <protection/>
    </xf>
    <xf numFmtId="4" fontId="5" fillId="0" borderId="4" xfId="0" applyNumberFormat="1" applyFont="1" applyFill="1" applyBorder="1" applyAlignment="1">
      <alignment horizontal="center" vertical="center"/>
    </xf>
    <xf numFmtId="4" fontId="5" fillId="0" borderId="14" xfId="0" applyNumberFormat="1" applyFont="1" applyFill="1" applyBorder="1" applyAlignment="1">
      <alignment horizontal="center" vertical="center"/>
    </xf>
    <xf numFmtId="4" fontId="6" fillId="0" borderId="4" xfId="0" applyNumberFormat="1" applyFont="1" applyFill="1" applyBorder="1" applyAlignment="1">
      <alignment horizontal="center" vertical="center"/>
    </xf>
    <xf numFmtId="4" fontId="6" fillId="0" borderId="14" xfId="0" applyNumberFormat="1" applyFont="1" applyFill="1" applyBorder="1" applyAlignment="1">
      <alignment horizontal="center" vertical="center"/>
    </xf>
    <xf numFmtId="4" fontId="6" fillId="0" borderId="4" xfId="0" applyNumberFormat="1" applyFont="1" applyBorder="1" applyAlignment="1">
      <alignment horizontal="center" vertical="center"/>
    </xf>
    <xf numFmtId="4" fontId="6" fillId="0" borderId="16" xfId="0" applyNumberFormat="1" applyFont="1" applyBorder="1" applyAlignment="1">
      <alignment horizontal="center" vertical="center"/>
    </xf>
    <xf numFmtId="4" fontId="6" fillId="0" borderId="14" xfId="0" applyNumberFormat="1" applyFont="1" applyBorder="1" applyAlignment="1">
      <alignment horizontal="center" vertical="center"/>
    </xf>
    <xf numFmtId="4" fontId="6" fillId="0" borderId="17" xfId="0" applyNumberFormat="1" applyFont="1" applyBorder="1" applyAlignment="1">
      <alignment horizontal="center" vertical="center"/>
    </xf>
    <xf numFmtId="0" fontId="18" fillId="0" borderId="0" xfId="0" applyFont="1" applyAlignment="1">
      <alignment/>
    </xf>
    <xf numFmtId="0" fontId="5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3" fontId="19" fillId="0" borderId="0" xfId="0" applyNumberFormat="1" applyFont="1" applyAlignment="1">
      <alignment/>
    </xf>
    <xf numFmtId="0" fontId="3" fillId="0" borderId="28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vertical="center" wrapText="1"/>
    </xf>
    <xf numFmtId="0" fontId="3" fillId="0" borderId="29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vertical="center" wrapText="1"/>
    </xf>
    <xf numFmtId="0" fontId="11" fillId="0" borderId="37" xfId="0" applyFont="1" applyFill="1" applyBorder="1" applyAlignment="1">
      <alignment/>
    </xf>
    <xf numFmtId="0" fontId="9" fillId="2" borderId="32" xfId="0" applyFont="1" applyFill="1" applyBorder="1" applyAlignment="1">
      <alignment horizontal="center"/>
    </xf>
    <xf numFmtId="0" fontId="9" fillId="2" borderId="33" xfId="0" applyFont="1" applyFill="1" applyBorder="1" applyAlignment="1">
      <alignment horizontal="center"/>
    </xf>
    <xf numFmtId="0" fontId="9" fillId="2" borderId="38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0" fontId="9" fillId="0" borderId="39" xfId="0" applyFont="1" applyBorder="1" applyAlignment="1" quotePrefix="1">
      <alignment horizontal="center"/>
    </xf>
    <xf numFmtId="0" fontId="9" fillId="0" borderId="13" xfId="0" applyFont="1" applyBorder="1" applyAlignment="1" quotePrefix="1">
      <alignment horizontal="center"/>
    </xf>
  </cellXfs>
  <cellStyles count="9">
    <cellStyle name="Normal" xfId="0"/>
    <cellStyle name="Comma" xfId="15"/>
    <cellStyle name="Comma [0]" xfId="16"/>
    <cellStyle name="Followed Hyperlink" xfId="17"/>
    <cellStyle name="Hyperlink" xfId="18"/>
    <cellStyle name="Normal_MAYIS_2009_İHRACAT_RAKAMLARI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DENİZLİ İHRACATÇILAR BİRLİĞİ
AYLIK İHRACAT KAYIT RAKAMLARI
</a:t>
            </a:r>
          </a:p>
        </c:rich>
      </c:tx>
      <c:layout>
        <c:manualLayout>
          <c:xMode val="factor"/>
          <c:yMode val="factor"/>
          <c:x val="0.00525"/>
          <c:y val="-0.01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"/>
          <c:y val="0.132"/>
          <c:w val="0.8205"/>
          <c:h val="0.813"/>
        </c:manualLayout>
      </c:layout>
      <c:lineChart>
        <c:grouping val="standard"/>
        <c:varyColors val="0"/>
        <c:ser>
          <c:idx val="0"/>
          <c:order val="0"/>
          <c:tx>
            <c:v>2009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0">
                <c:v> </c:v>
              </c:pt>
              <c:pt idx="1">
                <c:v>OCAK</c:v>
              </c:pt>
              <c:pt idx="2">
                <c:v>ŞUBAT</c:v>
              </c:pt>
              <c:pt idx="3">
                <c:v>MART</c:v>
              </c:pt>
              <c:pt idx="4">
                <c:v>NİSAN</c:v>
              </c:pt>
              <c:pt idx="5">
                <c:v>MAYIS</c:v>
              </c:pt>
              <c:pt idx="6">
                <c:v>HAZİRAN</c:v>
              </c:pt>
              <c:pt idx="7">
                <c:v>TEMMUZ</c:v>
              </c:pt>
              <c:pt idx="8">
                <c:v>AĞUSTOS</c:v>
              </c:pt>
              <c:pt idx="9">
                <c:v>EYLÜL</c:v>
              </c:pt>
              <c:pt idx="10">
                <c:v>EKİM</c:v>
              </c:pt>
              <c:pt idx="11">
                <c:v>KASIM</c:v>
              </c:pt>
              <c:pt idx="12">
                <c:v>ARALIK</c:v>
              </c:pt>
            </c:strLit>
          </c:cat>
          <c:val>
            <c:numLit>
              <c:ptCount val="13"/>
              <c:pt idx="0">
                <c:v>97526</c:v>
              </c:pt>
              <c:pt idx="1">
                <c:v>79162</c:v>
              </c:pt>
              <c:pt idx="2">
                <c:v>66155</c:v>
              </c:pt>
              <c:pt idx="3">
                <c:v>68026</c:v>
              </c:pt>
              <c:pt idx="4">
                <c:v>73013</c:v>
              </c:pt>
              <c:pt idx="5">
                <c:v>71130</c:v>
              </c:pt>
              <c:pt idx="6">
                <c:v>72906</c:v>
              </c:pt>
              <c:pt idx="7">
                <c:v>84842</c:v>
              </c:pt>
              <c:pt idx="8">
                <c:v>96931</c:v>
              </c:pt>
              <c:pt idx="9">
                <c:v>109643</c:v>
              </c:pt>
              <c:pt idx="10">
                <c:v>123798</c:v>
              </c:pt>
              <c:pt idx="11">
                <c:v>112748</c:v>
              </c:pt>
              <c:pt idx="12">
                <c:v>86727</c:v>
              </c:pt>
            </c:numLit>
          </c:val>
          <c:smooth val="0"/>
        </c:ser>
        <c:ser>
          <c:idx val="1"/>
          <c:order val="1"/>
          <c:tx>
            <c:v>2010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0">
                <c:v> </c:v>
              </c:pt>
              <c:pt idx="1">
                <c:v>OCAK</c:v>
              </c:pt>
              <c:pt idx="2">
                <c:v>ŞUBAT</c:v>
              </c:pt>
              <c:pt idx="3">
                <c:v>MART</c:v>
              </c:pt>
              <c:pt idx="4">
                <c:v>NİSAN</c:v>
              </c:pt>
              <c:pt idx="5">
                <c:v>MAYIS</c:v>
              </c:pt>
              <c:pt idx="6">
                <c:v>HAZİRAN</c:v>
              </c:pt>
              <c:pt idx="7">
                <c:v>TEMMUZ</c:v>
              </c:pt>
              <c:pt idx="8">
                <c:v>AĞUSTOS</c:v>
              </c:pt>
              <c:pt idx="9">
                <c:v>EYLÜL</c:v>
              </c:pt>
              <c:pt idx="10">
                <c:v>EKİM</c:v>
              </c:pt>
              <c:pt idx="11">
                <c:v>KASIM</c:v>
              </c:pt>
              <c:pt idx="12">
                <c:v>ARALIK</c:v>
              </c:pt>
            </c:strLit>
          </c:cat>
          <c:val>
            <c:numLit>
              <c:ptCount val="13"/>
              <c:pt idx="0">
                <c:v>86727</c:v>
              </c:pt>
              <c:pt idx="1">
                <c:v>86526</c:v>
              </c:pt>
              <c:pt idx="2">
                <c:v>88812</c:v>
              </c:pt>
              <c:pt idx="3">
                <c:v>104179</c:v>
              </c:pt>
              <c:pt idx="4">
                <c:v>108727</c:v>
              </c:pt>
              <c:pt idx="5">
                <c:v>95235</c:v>
              </c:pt>
              <c:pt idx="6">
                <c:v>103186</c:v>
              </c:pt>
              <c:pt idx="7">
                <c:v>131593</c:v>
              </c:pt>
              <c:pt idx="8">
                <c:v>129313</c:v>
              </c:pt>
              <c:pt idx="9">
                <c:v>146873</c:v>
              </c:pt>
              <c:pt idx="10">
                <c:v>158078</c:v>
              </c:pt>
              <c:pt idx="11">
                <c:v>139254</c:v>
              </c:pt>
              <c:pt idx="12">
                <c:v>147040</c:v>
              </c:pt>
            </c:numLit>
          </c:val>
          <c:smooth val="0"/>
        </c:ser>
        <c:ser>
          <c:idx val="2"/>
          <c:order val="2"/>
          <c:tx>
            <c:v>2011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0">
                <c:v> </c:v>
              </c:pt>
              <c:pt idx="1">
                <c:v>OCAK</c:v>
              </c:pt>
              <c:pt idx="2">
                <c:v>ŞUBAT</c:v>
              </c:pt>
              <c:pt idx="3">
                <c:v>MART</c:v>
              </c:pt>
              <c:pt idx="4">
                <c:v>NİSAN</c:v>
              </c:pt>
              <c:pt idx="5">
                <c:v>MAYIS</c:v>
              </c:pt>
              <c:pt idx="6">
                <c:v>HAZİRAN</c:v>
              </c:pt>
              <c:pt idx="7">
                <c:v>TEMMUZ</c:v>
              </c:pt>
              <c:pt idx="8">
                <c:v>AĞUSTOS</c:v>
              </c:pt>
              <c:pt idx="9">
                <c:v>EYLÜL</c:v>
              </c:pt>
              <c:pt idx="10">
                <c:v>EKİM</c:v>
              </c:pt>
              <c:pt idx="11">
                <c:v>KASIM</c:v>
              </c:pt>
              <c:pt idx="12">
                <c:v>ARALIK</c:v>
              </c:pt>
            </c:strLit>
          </c:cat>
          <c:val>
            <c:numLit>
              <c:ptCount val="13"/>
              <c:pt idx="0">
                <c:v>147040</c:v>
              </c:pt>
              <c:pt idx="1">
                <c:v>126734</c:v>
              </c:pt>
              <c:pt idx="2">
                <c:v>132238</c:v>
              </c:pt>
              <c:pt idx="3">
                <c:v>143417</c:v>
              </c:pt>
              <c:pt idx="4">
                <c:v>152047</c:v>
              </c:pt>
              <c:pt idx="5">
                <c:v>143193</c:v>
              </c:pt>
              <c:pt idx="6">
                <c:v>147374</c:v>
              </c:pt>
              <c:pt idx="7">
                <c:v>151903</c:v>
              </c:pt>
              <c:pt idx="8">
                <c:v>160975</c:v>
              </c:pt>
              <c:pt idx="9">
                <c:v>136094</c:v>
              </c:pt>
              <c:pt idx="10">
                <c:v>152335</c:v>
              </c:pt>
              <c:pt idx="11">
                <c:v>128213</c:v>
              </c:pt>
              <c:pt idx="12">
                <c:v>137528</c:v>
              </c:pt>
            </c:numLit>
          </c:val>
          <c:smooth val="0"/>
        </c:ser>
        <c:ser>
          <c:idx val="3"/>
          <c:order val="3"/>
          <c:tx>
            <c:v>2012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0">
                <c:v> </c:v>
              </c:pt>
              <c:pt idx="1">
                <c:v>OCAK</c:v>
              </c:pt>
              <c:pt idx="2">
                <c:v>ŞUBAT</c:v>
              </c:pt>
              <c:pt idx="3">
                <c:v>MART</c:v>
              </c:pt>
              <c:pt idx="4">
                <c:v>NİSAN</c:v>
              </c:pt>
              <c:pt idx="5">
                <c:v>MAYIS</c:v>
              </c:pt>
              <c:pt idx="6">
                <c:v>HAZİRAN</c:v>
              </c:pt>
              <c:pt idx="7">
                <c:v>TEMMUZ</c:v>
              </c:pt>
              <c:pt idx="8">
                <c:v>AĞUSTOS</c:v>
              </c:pt>
              <c:pt idx="9">
                <c:v>EYLÜL</c:v>
              </c:pt>
              <c:pt idx="10">
                <c:v>EKİM</c:v>
              </c:pt>
              <c:pt idx="11">
                <c:v>KASIM</c:v>
              </c:pt>
              <c:pt idx="12">
                <c:v>ARALIK</c:v>
              </c:pt>
            </c:strLit>
          </c:cat>
          <c:val>
            <c:numLit>
              <c:ptCount val="13"/>
              <c:pt idx="0">
                <c:v>137528</c:v>
              </c:pt>
              <c:pt idx="1">
                <c:v>118872</c:v>
              </c:pt>
              <c:pt idx="2">
                <c:v>124660</c:v>
              </c:pt>
              <c:pt idx="3">
                <c:v>157699</c:v>
              </c:pt>
              <c:pt idx="4">
                <c:v>139376</c:v>
              </c:pt>
              <c:pt idx="5">
                <c:v>149969</c:v>
              </c:pt>
              <c:pt idx="6">
                <c:v>154855</c:v>
              </c:pt>
              <c:pt idx="7">
                <c:v>148300</c:v>
              </c:pt>
              <c:pt idx="8">
                <c:v>151170</c:v>
              </c:pt>
              <c:pt idx="9">
                <c:v>173139</c:v>
              </c:pt>
              <c:pt idx="10">
                <c:v>155735</c:v>
              </c:pt>
              <c:pt idx="11">
                <c:v>186239</c:v>
              </c:pt>
              <c:pt idx="12">
                <c:v>158706</c:v>
              </c:pt>
            </c:numLit>
          </c:val>
          <c:smooth val="0"/>
        </c:ser>
        <c:axId val="61892767"/>
        <c:axId val="20163992"/>
      </c:lineChart>
      <c:catAx>
        <c:axId val="6189276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20163992"/>
        <c:crosses val="autoZero"/>
        <c:auto val="0"/>
        <c:lblOffset val="100"/>
        <c:noMultiLvlLbl val="0"/>
      </c:catAx>
      <c:valAx>
        <c:axId val="201639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( X 1.000 ABD DOLARI ).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61892767"/>
        <c:crossesAt val="1"/>
        <c:crossBetween val="midCat"/>
        <c:dispUnits/>
      </c:valAx>
      <c:spPr>
        <a:pattFill prst="pct90">
          <a:fgClr>
            <a:srgbClr val="FFFFFF"/>
          </a:fgClr>
          <a:bgClr>
            <a:srgbClr val="FFCC99"/>
          </a:bgClr>
        </a:patt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075"/>
          <c:y val="0.5045"/>
          <c:w val="0.13925"/>
          <c:h val="0.18475"/>
        </c:manualLayout>
      </c:layout>
      <c:overlay val="0"/>
      <c:txPr>
        <a:bodyPr vert="horz" rot="0"/>
        <a:lstStyle/>
        <a:p>
          <a:pPr>
            <a:defRPr lang="en-US" cap="none" sz="8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21</xdr:row>
      <xdr:rowOff>0</xdr:rowOff>
    </xdr:from>
    <xdr:to>
      <xdr:col>8</xdr:col>
      <xdr:colOff>571500</xdr:colOff>
      <xdr:row>41</xdr:row>
      <xdr:rowOff>95250</xdr:rowOff>
    </xdr:to>
    <xdr:graphicFrame>
      <xdr:nvGraphicFramePr>
        <xdr:cNvPr id="1" name="Chart 7"/>
        <xdr:cNvGraphicFramePr/>
      </xdr:nvGraphicFramePr>
      <xdr:xfrm>
        <a:off x="676275" y="3409950"/>
        <a:ext cx="5353050" cy="3333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T51"/>
  <sheetViews>
    <sheetView showGridLines="0" tabSelected="1" workbookViewId="0" topLeftCell="A1">
      <selection activeCell="A1" sqref="A1:I1"/>
    </sheetView>
  </sheetViews>
  <sheetFormatPr defaultColWidth="9.140625" defaultRowHeight="12.75"/>
  <cols>
    <col min="1" max="1" width="29.00390625" style="4" bestFit="1" customWidth="1"/>
    <col min="2" max="2" width="9.28125" style="4" customWidth="1"/>
    <col min="3" max="5" width="9.28125" style="2" customWidth="1"/>
    <col min="6" max="7" width="10.28125" style="2" customWidth="1"/>
    <col min="8" max="9" width="8.28125" style="2" customWidth="1"/>
    <col min="10" max="10" width="7.421875" style="2" customWidth="1"/>
    <col min="11" max="11" width="6.00390625" style="2" customWidth="1"/>
    <col min="12" max="12" width="6.140625" style="2" customWidth="1"/>
    <col min="13" max="14" width="6.00390625" style="2" customWidth="1"/>
    <col min="15" max="15" width="7.00390625" style="2" customWidth="1"/>
    <col min="16" max="16" width="6.28125" style="2" customWidth="1"/>
    <col min="17" max="16384" width="9.140625" style="2" customWidth="1"/>
  </cols>
  <sheetData>
    <row r="1" spans="1:16" ht="25.5" customHeight="1">
      <c r="A1" s="82" t="s">
        <v>1</v>
      </c>
      <c r="B1" s="82"/>
      <c r="C1" s="82"/>
      <c r="D1" s="82"/>
      <c r="E1" s="82"/>
      <c r="F1" s="82"/>
      <c r="G1" s="82"/>
      <c r="H1" s="82"/>
      <c r="I1" s="82"/>
      <c r="J1" s="46"/>
      <c r="K1" s="46"/>
      <c r="L1" s="46"/>
      <c r="M1" s="46"/>
      <c r="N1" s="46"/>
      <c r="O1" s="46"/>
      <c r="P1" s="46"/>
    </row>
    <row r="2" spans="1:16" ht="25.5" customHeight="1" thickBot="1">
      <c r="A2" s="82" t="s">
        <v>2</v>
      </c>
      <c r="B2" s="82"/>
      <c r="C2" s="82"/>
      <c r="D2" s="82"/>
      <c r="E2" s="82"/>
      <c r="F2" s="82"/>
      <c r="G2" s="82"/>
      <c r="H2" s="82"/>
      <c r="I2" s="82"/>
      <c r="J2" s="46"/>
      <c r="K2" s="46"/>
      <c r="L2" s="46"/>
      <c r="M2" s="46"/>
      <c r="N2" s="46"/>
      <c r="O2" s="46"/>
      <c r="P2" s="46"/>
    </row>
    <row r="3" spans="1:13" ht="32.25" customHeight="1">
      <c r="A3" s="77" t="s">
        <v>3</v>
      </c>
      <c r="B3" s="79" t="s">
        <v>64</v>
      </c>
      <c r="C3" s="80"/>
      <c r="D3" s="80"/>
      <c r="E3" s="81"/>
      <c r="F3" s="79" t="s">
        <v>81</v>
      </c>
      <c r="G3" s="80"/>
      <c r="H3" s="80"/>
      <c r="I3" s="81"/>
      <c r="J3" s="46"/>
      <c r="K3" s="46"/>
      <c r="L3" s="46"/>
      <c r="M3" s="46"/>
    </row>
    <row r="4" spans="1:121" ht="27">
      <c r="A4" s="78"/>
      <c r="B4" s="50">
        <v>2011</v>
      </c>
      <c r="C4" s="47">
        <v>2012</v>
      </c>
      <c r="D4" s="48" t="s">
        <v>68</v>
      </c>
      <c r="E4" s="51" t="s">
        <v>69</v>
      </c>
      <c r="F4" s="50">
        <v>2011</v>
      </c>
      <c r="G4" s="47">
        <v>2012</v>
      </c>
      <c r="H4" s="48" t="s">
        <v>68</v>
      </c>
      <c r="I4" s="51" t="s">
        <v>69</v>
      </c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46"/>
      <c r="BP4" s="46"/>
      <c r="BQ4" s="46"/>
      <c r="BR4" s="46"/>
      <c r="BS4" s="46"/>
      <c r="BT4" s="46"/>
      <c r="BU4" s="46"/>
      <c r="BV4" s="46"/>
      <c r="BW4" s="46"/>
      <c r="BX4" s="46"/>
      <c r="BY4" s="46"/>
      <c r="BZ4" s="46"/>
      <c r="CA4" s="46"/>
      <c r="CB4" s="46"/>
      <c r="CC4" s="46"/>
      <c r="CD4" s="46"/>
      <c r="CE4" s="46"/>
      <c r="CF4" s="46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  <c r="DM4" s="46"/>
      <c r="DN4" s="46"/>
      <c r="DO4" s="46"/>
      <c r="DP4" s="46"/>
      <c r="DQ4" s="46"/>
    </row>
    <row r="5" spans="1:121" ht="19.5" customHeight="1">
      <c r="A5" s="58" t="s">
        <v>5</v>
      </c>
      <c r="B5" s="16">
        <v>1866850.53049</v>
      </c>
      <c r="C5" s="49">
        <v>1844655.56337</v>
      </c>
      <c r="D5" s="63">
        <v>-1.1888989909746188</v>
      </c>
      <c r="E5" s="64">
        <v>15.530582141136412</v>
      </c>
      <c r="F5" s="16">
        <v>17870627.689</v>
      </c>
      <c r="G5" s="49">
        <v>19158123.161</v>
      </c>
      <c r="H5" s="63">
        <v>7.204534135040472</v>
      </c>
      <c r="I5" s="64">
        <v>12.615577795270713</v>
      </c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  <c r="BF5" s="46"/>
      <c r="BG5" s="46"/>
      <c r="BH5" s="46"/>
      <c r="BI5" s="46"/>
      <c r="BJ5" s="46"/>
      <c r="BK5" s="46"/>
      <c r="BL5" s="46"/>
      <c r="BM5" s="46"/>
      <c r="BN5" s="46"/>
      <c r="BO5" s="46"/>
      <c r="BP5" s="46"/>
      <c r="BQ5" s="46"/>
      <c r="BR5" s="46"/>
      <c r="BS5" s="46"/>
      <c r="BT5" s="46"/>
      <c r="BU5" s="46"/>
      <c r="BV5" s="46"/>
      <c r="BW5" s="46"/>
      <c r="BX5" s="46"/>
      <c r="BY5" s="46"/>
      <c r="BZ5" s="46"/>
      <c r="CA5" s="46"/>
      <c r="CB5" s="46"/>
      <c r="CC5" s="46"/>
      <c r="CD5" s="46"/>
      <c r="CE5" s="46"/>
      <c r="CF5" s="46"/>
      <c r="CG5" s="46"/>
      <c r="CH5" s="46"/>
      <c r="CI5" s="46"/>
      <c r="CJ5" s="46"/>
      <c r="CK5" s="46"/>
      <c r="CL5" s="46"/>
      <c r="CM5" s="46"/>
      <c r="CN5" s="46"/>
      <c r="CO5" s="46"/>
      <c r="CP5" s="46"/>
      <c r="CQ5" s="46"/>
      <c r="CR5" s="46"/>
      <c r="CS5" s="46"/>
      <c r="CT5" s="46"/>
      <c r="CU5" s="46"/>
      <c r="CV5" s="46"/>
      <c r="CW5" s="46"/>
      <c r="CX5" s="46"/>
      <c r="CY5" s="46"/>
      <c r="CZ5" s="46"/>
      <c r="DA5" s="46"/>
      <c r="DB5" s="46"/>
      <c r="DC5" s="46"/>
      <c r="DD5" s="46"/>
      <c r="DE5" s="46"/>
      <c r="DF5" s="46"/>
      <c r="DG5" s="46"/>
      <c r="DH5" s="46"/>
      <c r="DI5" s="46"/>
      <c r="DJ5" s="46"/>
      <c r="DK5" s="46"/>
      <c r="DL5" s="46"/>
      <c r="DM5" s="46"/>
      <c r="DN5" s="46"/>
      <c r="DO5" s="46"/>
      <c r="DP5" s="46"/>
      <c r="DQ5" s="46"/>
    </row>
    <row r="6" spans="1:121" ht="19.5" customHeight="1">
      <c r="A6" s="58" t="s">
        <v>6</v>
      </c>
      <c r="B6" s="16">
        <v>1386950.32283</v>
      </c>
      <c r="C6" s="49">
        <v>1305926.78471</v>
      </c>
      <c r="D6" s="63">
        <v>-5.841848607430698</v>
      </c>
      <c r="E6" s="64">
        <v>10.994899862604164</v>
      </c>
      <c r="F6" s="16">
        <v>13061783.159</v>
      </c>
      <c r="G6" s="49">
        <v>13628080.861000001</v>
      </c>
      <c r="H6" s="63">
        <v>4.33553133677467</v>
      </c>
      <c r="I6" s="64">
        <v>8.974058307140112</v>
      </c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  <c r="BG6" s="46"/>
      <c r="BH6" s="46"/>
      <c r="BI6" s="46"/>
      <c r="BJ6" s="46"/>
      <c r="BK6" s="46"/>
      <c r="BL6" s="46"/>
      <c r="BM6" s="46"/>
      <c r="BN6" s="46"/>
      <c r="BO6" s="46"/>
      <c r="BP6" s="46"/>
      <c r="BQ6" s="46"/>
      <c r="BR6" s="46"/>
      <c r="BS6" s="46"/>
      <c r="BT6" s="46"/>
      <c r="BU6" s="46"/>
      <c r="BV6" s="46"/>
      <c r="BW6" s="46"/>
      <c r="BX6" s="46"/>
      <c r="BY6" s="46"/>
      <c r="BZ6" s="46"/>
      <c r="CA6" s="46"/>
      <c r="CB6" s="46"/>
      <c r="CC6" s="46"/>
      <c r="CD6" s="46"/>
      <c r="CE6" s="46"/>
      <c r="CF6" s="46"/>
      <c r="CG6" s="46"/>
      <c r="CH6" s="46"/>
      <c r="CI6" s="46"/>
      <c r="CJ6" s="46"/>
      <c r="CK6" s="46"/>
      <c r="CL6" s="46"/>
      <c r="CM6" s="46"/>
      <c r="CN6" s="46"/>
      <c r="CO6" s="46"/>
      <c r="CP6" s="46"/>
      <c r="CQ6" s="46"/>
      <c r="CR6" s="46"/>
      <c r="CS6" s="46"/>
      <c r="CT6" s="46"/>
      <c r="CU6" s="46"/>
      <c r="CV6" s="46"/>
      <c r="CW6" s="46"/>
      <c r="CX6" s="46"/>
      <c r="CY6" s="46"/>
      <c r="CZ6" s="46"/>
      <c r="DA6" s="46"/>
      <c r="DB6" s="46"/>
      <c r="DC6" s="46"/>
      <c r="DD6" s="46"/>
      <c r="DE6" s="46"/>
      <c r="DF6" s="46"/>
      <c r="DG6" s="46"/>
      <c r="DH6" s="46"/>
      <c r="DI6" s="46"/>
      <c r="DJ6" s="46"/>
      <c r="DK6" s="46"/>
      <c r="DL6" s="46"/>
      <c r="DM6" s="46"/>
      <c r="DN6" s="46"/>
      <c r="DO6" s="46"/>
      <c r="DP6" s="46"/>
      <c r="DQ6" s="46"/>
    </row>
    <row r="7" spans="1:121" ht="25.5" customHeight="1">
      <c r="A7" s="59" t="s">
        <v>71</v>
      </c>
      <c r="B7" s="17">
        <v>569956.23186</v>
      </c>
      <c r="C7" s="18">
        <v>519365.33402</v>
      </c>
      <c r="D7" s="65">
        <v>-8.876277688007951</v>
      </c>
      <c r="E7" s="66">
        <v>4.372656956359108</v>
      </c>
      <c r="F7" s="17">
        <v>5457378.811</v>
      </c>
      <c r="G7" s="18">
        <v>5887660.054</v>
      </c>
      <c r="H7" s="65">
        <v>7.884393916960949</v>
      </c>
      <c r="I7" s="66">
        <v>3.8770099147576293</v>
      </c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  <c r="BG7" s="46"/>
      <c r="BH7" s="46"/>
      <c r="BI7" s="46"/>
      <c r="BJ7" s="46"/>
      <c r="BK7" s="46"/>
      <c r="BL7" s="46"/>
      <c r="BM7" s="46"/>
      <c r="BN7" s="46"/>
      <c r="BO7" s="46"/>
      <c r="BP7" s="46"/>
      <c r="BQ7" s="46"/>
      <c r="BR7" s="46"/>
      <c r="BS7" s="46"/>
      <c r="BT7" s="46"/>
      <c r="BU7" s="46"/>
      <c r="BV7" s="46"/>
      <c r="BW7" s="46"/>
      <c r="BX7" s="46"/>
      <c r="BY7" s="46"/>
      <c r="BZ7" s="46"/>
      <c r="CA7" s="46"/>
      <c r="CB7" s="46"/>
      <c r="CC7" s="46"/>
      <c r="CD7" s="46"/>
      <c r="CE7" s="46"/>
      <c r="CF7" s="46"/>
      <c r="CG7" s="46"/>
      <c r="CH7" s="46"/>
      <c r="CI7" s="46"/>
      <c r="CJ7" s="46"/>
      <c r="CK7" s="46"/>
      <c r="CL7" s="46"/>
      <c r="CM7" s="46"/>
      <c r="CN7" s="46"/>
      <c r="CO7" s="46"/>
      <c r="CP7" s="46"/>
      <c r="CQ7" s="46"/>
      <c r="CR7" s="46"/>
      <c r="CS7" s="46"/>
      <c r="CT7" s="46"/>
      <c r="CU7" s="46"/>
      <c r="CV7" s="46"/>
      <c r="CW7" s="46"/>
      <c r="CX7" s="46"/>
      <c r="CY7" s="46"/>
      <c r="CZ7" s="46"/>
      <c r="DA7" s="46"/>
      <c r="DB7" s="46"/>
      <c r="DC7" s="46"/>
      <c r="DD7" s="46"/>
      <c r="DE7" s="46"/>
      <c r="DF7" s="46"/>
      <c r="DG7" s="46"/>
      <c r="DH7" s="46"/>
      <c r="DI7" s="46"/>
      <c r="DJ7" s="46"/>
      <c r="DK7" s="46"/>
      <c r="DL7" s="46"/>
      <c r="DM7" s="46"/>
      <c r="DN7" s="46"/>
      <c r="DO7" s="46"/>
      <c r="DP7" s="46"/>
      <c r="DQ7" s="46"/>
    </row>
    <row r="8" spans="1:121" ht="19.5" customHeight="1">
      <c r="A8" s="60" t="s">
        <v>7</v>
      </c>
      <c r="B8" s="17">
        <v>340355.83594</v>
      </c>
      <c r="C8" s="18">
        <v>309898.99351</v>
      </c>
      <c r="D8" s="65">
        <v>-8.948529513496908</v>
      </c>
      <c r="E8" s="66">
        <v>2.609111353758557</v>
      </c>
      <c r="F8" s="17">
        <v>2335771.848</v>
      </c>
      <c r="G8" s="18">
        <v>2184806.5439999998</v>
      </c>
      <c r="H8" s="65">
        <v>-6.463187067232795</v>
      </c>
      <c r="I8" s="66">
        <v>1.4386898284252319</v>
      </c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6"/>
      <c r="BU8" s="46"/>
      <c r="BV8" s="46"/>
      <c r="BW8" s="46"/>
      <c r="BX8" s="46"/>
      <c r="BY8" s="46"/>
      <c r="BZ8" s="46"/>
      <c r="CA8" s="46"/>
      <c r="CB8" s="46"/>
      <c r="CC8" s="46"/>
      <c r="CD8" s="46"/>
      <c r="CE8" s="46"/>
      <c r="CF8" s="46"/>
      <c r="CG8" s="46"/>
      <c r="CH8" s="46"/>
      <c r="CI8" s="46"/>
      <c r="CJ8" s="46"/>
      <c r="CK8" s="46"/>
      <c r="CL8" s="46"/>
      <c r="CM8" s="46"/>
      <c r="CN8" s="46"/>
      <c r="CO8" s="46"/>
      <c r="CP8" s="46"/>
      <c r="CQ8" s="46"/>
      <c r="CR8" s="46"/>
      <c r="CS8" s="46"/>
      <c r="CT8" s="46"/>
      <c r="CU8" s="46"/>
      <c r="CV8" s="46"/>
      <c r="CW8" s="46"/>
      <c r="CX8" s="46"/>
      <c r="CY8" s="46"/>
      <c r="CZ8" s="46"/>
      <c r="DA8" s="46"/>
      <c r="DB8" s="46"/>
      <c r="DC8" s="46"/>
      <c r="DD8" s="46"/>
      <c r="DE8" s="46"/>
      <c r="DF8" s="46"/>
      <c r="DG8" s="46"/>
      <c r="DH8" s="46"/>
      <c r="DI8" s="46"/>
      <c r="DJ8" s="46"/>
      <c r="DK8" s="46"/>
      <c r="DL8" s="46"/>
      <c r="DM8" s="46"/>
      <c r="DN8" s="46"/>
      <c r="DO8" s="46"/>
      <c r="DP8" s="46"/>
      <c r="DQ8" s="46"/>
    </row>
    <row r="9" spans="1:121" ht="19.5" customHeight="1">
      <c r="A9" s="60" t="s">
        <v>8</v>
      </c>
      <c r="B9" s="17">
        <v>119029.87144</v>
      </c>
      <c r="C9" s="18">
        <v>101052.19933</v>
      </c>
      <c r="D9" s="65">
        <v>-15.103496200163585</v>
      </c>
      <c r="E9" s="66">
        <v>0.8507818551068254</v>
      </c>
      <c r="F9" s="17">
        <v>1204331.3699999999</v>
      </c>
      <c r="G9" s="18">
        <v>1262118.7310000001</v>
      </c>
      <c r="H9" s="65">
        <v>4.7982940940914185</v>
      </c>
      <c r="I9" s="66">
        <v>0.8311021337524251</v>
      </c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46"/>
      <c r="CI9" s="46"/>
      <c r="CJ9" s="46"/>
      <c r="CK9" s="46"/>
      <c r="CL9" s="46"/>
      <c r="CM9" s="46"/>
      <c r="CN9" s="46"/>
      <c r="CO9" s="46"/>
      <c r="CP9" s="46"/>
      <c r="CQ9" s="46"/>
      <c r="CR9" s="46"/>
      <c r="CS9" s="46"/>
      <c r="CT9" s="46"/>
      <c r="CU9" s="46"/>
      <c r="CV9" s="46"/>
      <c r="CW9" s="46"/>
      <c r="CX9" s="46"/>
      <c r="CY9" s="46"/>
      <c r="CZ9" s="46"/>
      <c r="DA9" s="46"/>
      <c r="DB9" s="46"/>
      <c r="DC9" s="46"/>
      <c r="DD9" s="46"/>
      <c r="DE9" s="46"/>
      <c r="DF9" s="46"/>
      <c r="DG9" s="46"/>
      <c r="DH9" s="46"/>
      <c r="DI9" s="46"/>
      <c r="DJ9" s="46"/>
      <c r="DK9" s="46"/>
      <c r="DL9" s="46"/>
      <c r="DM9" s="46"/>
      <c r="DN9" s="46"/>
      <c r="DO9" s="46"/>
      <c r="DP9" s="46"/>
      <c r="DQ9" s="46"/>
    </row>
    <row r="10" spans="1:121" ht="19.5" customHeight="1">
      <c r="A10" s="60" t="s">
        <v>9</v>
      </c>
      <c r="B10" s="17">
        <v>121088.66826</v>
      </c>
      <c r="C10" s="18">
        <v>112274.69287</v>
      </c>
      <c r="D10" s="65">
        <v>-7.278943204722306</v>
      </c>
      <c r="E10" s="66">
        <v>0.9452666257124169</v>
      </c>
      <c r="F10" s="17">
        <v>1370830.349</v>
      </c>
      <c r="G10" s="18">
        <v>1367594.059</v>
      </c>
      <c r="H10" s="65">
        <v>-0.23608245924529336</v>
      </c>
      <c r="I10" s="66">
        <v>0.9005573823006987</v>
      </c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  <c r="CD10" s="46"/>
      <c r="CE10" s="46"/>
      <c r="CF10" s="46"/>
      <c r="CG10" s="46"/>
      <c r="CH10" s="46"/>
      <c r="CI10" s="46"/>
      <c r="CJ10" s="46"/>
      <c r="CK10" s="46"/>
      <c r="CL10" s="46"/>
      <c r="CM10" s="46"/>
      <c r="CN10" s="46"/>
      <c r="CO10" s="46"/>
      <c r="CP10" s="46"/>
      <c r="CQ10" s="46"/>
      <c r="CR10" s="46"/>
      <c r="CS10" s="46"/>
      <c r="CT10" s="46"/>
      <c r="CU10" s="46"/>
      <c r="CV10" s="46"/>
      <c r="CW10" s="46"/>
      <c r="CX10" s="46"/>
      <c r="CY10" s="46"/>
      <c r="CZ10" s="46"/>
      <c r="DA10" s="46"/>
      <c r="DB10" s="46"/>
      <c r="DC10" s="46"/>
      <c r="DD10" s="46"/>
      <c r="DE10" s="46"/>
      <c r="DF10" s="46"/>
      <c r="DG10" s="46"/>
      <c r="DH10" s="46"/>
      <c r="DI10" s="46"/>
      <c r="DJ10" s="46"/>
      <c r="DK10" s="46"/>
      <c r="DL10" s="46"/>
      <c r="DM10" s="46"/>
      <c r="DN10" s="46"/>
      <c r="DO10" s="46"/>
      <c r="DP10" s="46"/>
      <c r="DQ10" s="46"/>
    </row>
    <row r="11" spans="1:121" ht="19.5" customHeight="1">
      <c r="A11" s="60" t="s">
        <v>10</v>
      </c>
      <c r="B11" s="17">
        <v>147918.71072</v>
      </c>
      <c r="C11" s="18">
        <v>164467.81525</v>
      </c>
      <c r="D11" s="65">
        <v>11.187972400142355</v>
      </c>
      <c r="E11" s="66">
        <v>1.3846926033426852</v>
      </c>
      <c r="F11" s="17">
        <v>1759111.105</v>
      </c>
      <c r="G11" s="18">
        <v>1805461.43</v>
      </c>
      <c r="H11" s="65">
        <v>2.634871945737615</v>
      </c>
      <c r="I11" s="66">
        <v>1.1888919877544424</v>
      </c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  <c r="BM11" s="46"/>
      <c r="BN11" s="46"/>
      <c r="BO11" s="46"/>
      <c r="BP11" s="46"/>
      <c r="BQ11" s="46"/>
      <c r="BR11" s="46"/>
      <c r="BS11" s="46"/>
      <c r="BT11" s="46"/>
      <c r="BU11" s="46"/>
      <c r="BV11" s="46"/>
      <c r="BW11" s="46"/>
      <c r="BX11" s="46"/>
      <c r="BY11" s="46"/>
      <c r="BZ11" s="46"/>
      <c r="CA11" s="46"/>
      <c r="CB11" s="46"/>
      <c r="CC11" s="46"/>
      <c r="CD11" s="46"/>
      <c r="CE11" s="46"/>
      <c r="CF11" s="46"/>
      <c r="CG11" s="46"/>
      <c r="CH11" s="46"/>
      <c r="CI11" s="46"/>
      <c r="CJ11" s="46"/>
      <c r="CK11" s="46"/>
      <c r="CL11" s="46"/>
      <c r="CM11" s="46"/>
      <c r="CN11" s="46"/>
      <c r="CO11" s="46"/>
      <c r="CP11" s="46"/>
      <c r="CQ11" s="46"/>
      <c r="CR11" s="46"/>
      <c r="CS11" s="46"/>
      <c r="CT11" s="46"/>
      <c r="CU11" s="46"/>
      <c r="CV11" s="46"/>
      <c r="CW11" s="46"/>
      <c r="CX11" s="46"/>
      <c r="CY11" s="46"/>
      <c r="CZ11" s="46"/>
      <c r="DA11" s="46"/>
      <c r="DB11" s="46"/>
      <c r="DC11" s="46"/>
      <c r="DD11" s="46"/>
      <c r="DE11" s="46"/>
      <c r="DF11" s="46"/>
      <c r="DG11" s="46"/>
      <c r="DH11" s="46"/>
      <c r="DI11" s="46"/>
      <c r="DJ11" s="46"/>
      <c r="DK11" s="46"/>
      <c r="DL11" s="46"/>
      <c r="DM11" s="46"/>
      <c r="DN11" s="46"/>
      <c r="DO11" s="46"/>
      <c r="DP11" s="46"/>
      <c r="DQ11" s="46"/>
    </row>
    <row r="12" spans="1:121" ht="19.5" customHeight="1">
      <c r="A12" s="60" t="s">
        <v>11</v>
      </c>
      <c r="B12" s="17">
        <v>20389.14636</v>
      </c>
      <c r="C12" s="18">
        <v>26973.68288</v>
      </c>
      <c r="D12" s="65">
        <v>32.294321712839</v>
      </c>
      <c r="E12" s="66">
        <v>0.2270976793366702</v>
      </c>
      <c r="F12" s="17">
        <v>180953.33</v>
      </c>
      <c r="G12" s="18">
        <v>201552.397</v>
      </c>
      <c r="H12" s="65">
        <v>11.383635216881618</v>
      </c>
      <c r="I12" s="66">
        <v>0.13272176626116156</v>
      </c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46"/>
      <c r="BO12" s="46"/>
      <c r="BP12" s="46"/>
      <c r="BQ12" s="46"/>
      <c r="BR12" s="46"/>
      <c r="BS12" s="46"/>
      <c r="BT12" s="46"/>
      <c r="BU12" s="46"/>
      <c r="BV12" s="46"/>
      <c r="BW12" s="46"/>
      <c r="BX12" s="46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  <c r="CJ12" s="46"/>
      <c r="CK12" s="46"/>
      <c r="CL12" s="46"/>
      <c r="CM12" s="46"/>
      <c r="CN12" s="46"/>
      <c r="CO12" s="46"/>
      <c r="CP12" s="46"/>
      <c r="CQ12" s="46"/>
      <c r="CR12" s="46"/>
      <c r="CS12" s="46"/>
      <c r="CT12" s="46"/>
      <c r="CU12" s="46"/>
      <c r="CV12" s="46"/>
      <c r="CW12" s="46"/>
      <c r="CX12" s="46"/>
      <c r="CY12" s="46"/>
      <c r="CZ12" s="46"/>
      <c r="DA12" s="46"/>
      <c r="DB12" s="46"/>
      <c r="DC12" s="46"/>
      <c r="DD12" s="46"/>
      <c r="DE12" s="46"/>
      <c r="DF12" s="46"/>
      <c r="DG12" s="46"/>
      <c r="DH12" s="46"/>
      <c r="DI12" s="46"/>
      <c r="DJ12" s="46"/>
      <c r="DK12" s="46"/>
      <c r="DL12" s="46"/>
      <c r="DM12" s="46"/>
      <c r="DN12" s="46"/>
      <c r="DO12" s="46"/>
      <c r="DP12" s="46"/>
      <c r="DQ12" s="46"/>
    </row>
    <row r="13" spans="1:121" ht="19.5" customHeight="1">
      <c r="A13" s="60" t="s">
        <v>72</v>
      </c>
      <c r="B13" s="17">
        <v>63198.79922</v>
      </c>
      <c r="C13" s="18">
        <v>65921.17509</v>
      </c>
      <c r="D13" s="65">
        <v>4.307638600099344</v>
      </c>
      <c r="E13" s="66">
        <v>0.5550056308100747</v>
      </c>
      <c r="F13" s="17">
        <v>677121.162</v>
      </c>
      <c r="G13" s="18">
        <v>845710.993</v>
      </c>
      <c r="H13" s="65">
        <v>24.898030140136132</v>
      </c>
      <c r="I13" s="66">
        <v>0.5568986447600563</v>
      </c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6"/>
      <c r="CM13" s="46"/>
      <c r="CN13" s="46"/>
      <c r="CO13" s="46"/>
      <c r="CP13" s="46"/>
      <c r="CQ13" s="46"/>
      <c r="CR13" s="46"/>
      <c r="CS13" s="46"/>
      <c r="CT13" s="46"/>
      <c r="CU13" s="46"/>
      <c r="CV13" s="46"/>
      <c r="CW13" s="46"/>
      <c r="CX13" s="46"/>
      <c r="CY13" s="46"/>
      <c r="CZ13" s="46"/>
      <c r="DA13" s="46"/>
      <c r="DB13" s="46"/>
      <c r="DC13" s="46"/>
      <c r="DD13" s="46"/>
      <c r="DE13" s="46"/>
      <c r="DF13" s="46"/>
      <c r="DG13" s="46"/>
      <c r="DH13" s="46"/>
      <c r="DI13" s="46"/>
      <c r="DJ13" s="46"/>
      <c r="DK13" s="46"/>
      <c r="DL13" s="46"/>
      <c r="DM13" s="46"/>
      <c r="DN13" s="46"/>
      <c r="DO13" s="46"/>
      <c r="DP13" s="46"/>
      <c r="DQ13" s="46"/>
    </row>
    <row r="14" spans="1:121" ht="19.5" customHeight="1">
      <c r="A14" s="60" t="s">
        <v>73</v>
      </c>
      <c r="B14" s="17">
        <v>5013.05903</v>
      </c>
      <c r="C14" s="18">
        <v>5972.89176</v>
      </c>
      <c r="D14" s="65">
        <v>19.146647271775695</v>
      </c>
      <c r="E14" s="66">
        <v>0.05028715817782757</v>
      </c>
      <c r="F14" s="17">
        <v>76285.184</v>
      </c>
      <c r="G14" s="18">
        <v>73176.65400000001</v>
      </c>
      <c r="H14" s="65">
        <v>-4.074880385685358</v>
      </c>
      <c r="I14" s="66">
        <v>0.04818664978696282</v>
      </c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46"/>
      <c r="BG14" s="46"/>
      <c r="BH14" s="46"/>
      <c r="BI14" s="46"/>
      <c r="BJ14" s="46"/>
      <c r="BK14" s="46"/>
      <c r="BL14" s="46"/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6"/>
      <c r="CA14" s="46"/>
      <c r="CB14" s="46"/>
      <c r="CC14" s="46"/>
      <c r="CD14" s="46"/>
      <c r="CE14" s="46"/>
      <c r="CF14" s="46"/>
      <c r="CG14" s="46"/>
      <c r="CH14" s="46"/>
      <c r="CI14" s="46"/>
      <c r="CJ14" s="46"/>
      <c r="CK14" s="46"/>
      <c r="CL14" s="46"/>
      <c r="CM14" s="46"/>
      <c r="CN14" s="46"/>
      <c r="CO14" s="46"/>
      <c r="CP14" s="46"/>
      <c r="CQ14" s="46"/>
      <c r="CR14" s="46"/>
      <c r="CS14" s="46"/>
      <c r="CT14" s="46"/>
      <c r="CU14" s="46"/>
      <c r="CV14" s="46"/>
      <c r="CW14" s="46"/>
      <c r="CX14" s="46"/>
      <c r="CY14" s="46"/>
      <c r="CZ14" s="46"/>
      <c r="DA14" s="46"/>
      <c r="DB14" s="46"/>
      <c r="DC14" s="46"/>
      <c r="DD14" s="46"/>
      <c r="DE14" s="46"/>
      <c r="DF14" s="46"/>
      <c r="DG14" s="46"/>
      <c r="DH14" s="46"/>
      <c r="DI14" s="46"/>
      <c r="DJ14" s="46"/>
      <c r="DK14" s="46"/>
      <c r="DL14" s="46"/>
      <c r="DM14" s="46"/>
      <c r="DN14" s="46"/>
      <c r="DO14" s="46"/>
      <c r="DP14" s="46"/>
      <c r="DQ14" s="46"/>
    </row>
    <row r="15" spans="1:121" ht="19.5" customHeight="1">
      <c r="A15" s="58" t="s">
        <v>12</v>
      </c>
      <c r="B15" s="16">
        <v>145303.4958</v>
      </c>
      <c r="C15" s="49">
        <v>177364.51476</v>
      </c>
      <c r="D15" s="63">
        <v>22.064864154493375</v>
      </c>
      <c r="E15" s="64">
        <v>1.4932729015115709</v>
      </c>
      <c r="F15" s="16">
        <v>1418426.949</v>
      </c>
      <c r="G15" s="49">
        <v>1664276.5020000003</v>
      </c>
      <c r="H15" s="63">
        <v>17.33254949599807</v>
      </c>
      <c r="I15" s="64">
        <v>1.0959220539182555</v>
      </c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6"/>
      <c r="BK15" s="46"/>
      <c r="BL15" s="46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6"/>
      <c r="CA15" s="46"/>
      <c r="CB15" s="46"/>
      <c r="CC15" s="46"/>
      <c r="CD15" s="46"/>
      <c r="CE15" s="46"/>
      <c r="CF15" s="46"/>
      <c r="CG15" s="46"/>
      <c r="CH15" s="46"/>
      <c r="CI15" s="46"/>
      <c r="CJ15" s="46"/>
      <c r="CK15" s="46"/>
      <c r="CL15" s="46"/>
      <c r="CM15" s="46"/>
      <c r="CN15" s="46"/>
      <c r="CO15" s="46"/>
      <c r="CP15" s="46"/>
      <c r="CQ15" s="46"/>
      <c r="CR15" s="46"/>
      <c r="CS15" s="46"/>
      <c r="CT15" s="46"/>
      <c r="CU15" s="46"/>
      <c r="CV15" s="46"/>
      <c r="CW15" s="46"/>
      <c r="CX15" s="46"/>
      <c r="CY15" s="46"/>
      <c r="CZ15" s="46"/>
      <c r="DA15" s="46"/>
      <c r="DB15" s="46"/>
      <c r="DC15" s="46"/>
      <c r="DD15" s="46"/>
      <c r="DE15" s="46"/>
      <c r="DF15" s="46"/>
      <c r="DG15" s="46"/>
      <c r="DH15" s="46"/>
      <c r="DI15" s="46"/>
      <c r="DJ15" s="46"/>
      <c r="DK15" s="46"/>
      <c r="DL15" s="46"/>
      <c r="DM15" s="46"/>
      <c r="DN15" s="46"/>
      <c r="DO15" s="46"/>
      <c r="DP15" s="46"/>
      <c r="DQ15" s="46"/>
    </row>
    <row r="16" spans="1:121" ht="19.5" customHeight="1">
      <c r="A16" s="60" t="s">
        <v>13</v>
      </c>
      <c r="B16" s="17">
        <v>145303.4958</v>
      </c>
      <c r="C16" s="18">
        <v>177364.51476</v>
      </c>
      <c r="D16" s="65">
        <v>22.064864154493375</v>
      </c>
      <c r="E16" s="66">
        <v>1.4932729015115709</v>
      </c>
      <c r="F16" s="17">
        <v>1418426.949</v>
      </c>
      <c r="G16" s="18">
        <v>1664276.5020000003</v>
      </c>
      <c r="H16" s="65">
        <v>17.33254949599807</v>
      </c>
      <c r="I16" s="66">
        <v>1.0959220539182555</v>
      </c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6"/>
      <c r="BM16" s="46"/>
      <c r="BN16" s="46"/>
      <c r="BO16" s="46"/>
      <c r="BP16" s="46"/>
      <c r="BQ16" s="46"/>
      <c r="BR16" s="46"/>
      <c r="BS16" s="46"/>
      <c r="BT16" s="46"/>
      <c r="BU16" s="46"/>
      <c r="BV16" s="46"/>
      <c r="BW16" s="46"/>
      <c r="BX16" s="46"/>
      <c r="BY16" s="46"/>
      <c r="BZ16" s="46"/>
      <c r="CA16" s="46"/>
      <c r="CB16" s="46"/>
      <c r="CC16" s="46"/>
      <c r="CD16" s="46"/>
      <c r="CE16" s="46"/>
      <c r="CF16" s="46"/>
      <c r="CG16" s="46"/>
      <c r="CH16" s="46"/>
      <c r="CI16" s="46"/>
      <c r="CJ16" s="46"/>
      <c r="CK16" s="46"/>
      <c r="CL16" s="46"/>
      <c r="CM16" s="46"/>
      <c r="CN16" s="46"/>
      <c r="CO16" s="46"/>
      <c r="CP16" s="46"/>
      <c r="CQ16" s="46"/>
      <c r="CR16" s="46"/>
      <c r="CS16" s="46"/>
      <c r="CT16" s="46"/>
      <c r="CU16" s="46"/>
      <c r="CV16" s="46"/>
      <c r="CW16" s="46"/>
      <c r="CX16" s="46"/>
      <c r="CY16" s="46"/>
      <c r="CZ16" s="46"/>
      <c r="DA16" s="46"/>
      <c r="DB16" s="46"/>
      <c r="DC16" s="46"/>
      <c r="DD16" s="46"/>
      <c r="DE16" s="46"/>
      <c r="DF16" s="46"/>
      <c r="DG16" s="46"/>
      <c r="DH16" s="46"/>
      <c r="DI16" s="46"/>
      <c r="DJ16" s="46"/>
      <c r="DK16" s="46"/>
      <c r="DL16" s="46"/>
      <c r="DM16" s="46"/>
      <c r="DN16" s="46"/>
      <c r="DO16" s="46"/>
      <c r="DP16" s="46"/>
      <c r="DQ16" s="46"/>
    </row>
    <row r="17" spans="1:121" ht="19.5" customHeight="1">
      <c r="A17" s="58" t="s">
        <v>14</v>
      </c>
      <c r="B17" s="16">
        <v>334596.71186</v>
      </c>
      <c r="C17" s="49">
        <v>361364.2639</v>
      </c>
      <c r="D17" s="63">
        <v>7.999944736814976</v>
      </c>
      <c r="E17" s="64">
        <v>3.0424093770206757</v>
      </c>
      <c r="F17" s="16">
        <v>3390417.5799999996</v>
      </c>
      <c r="G17" s="49">
        <v>3865765.7980000004</v>
      </c>
      <c r="H17" s="63">
        <v>14.020344302249663</v>
      </c>
      <c r="I17" s="64">
        <v>2.545597434212349</v>
      </c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46"/>
      <c r="BM17" s="46"/>
      <c r="BN17" s="46"/>
      <c r="BO17" s="46"/>
      <c r="BP17" s="46"/>
      <c r="BQ17" s="46"/>
      <c r="BR17" s="46"/>
      <c r="BS17" s="46"/>
      <c r="BT17" s="46"/>
      <c r="BU17" s="46"/>
      <c r="BV17" s="46"/>
      <c r="BW17" s="46"/>
      <c r="BX17" s="46"/>
      <c r="BY17" s="46"/>
      <c r="BZ17" s="46"/>
      <c r="CA17" s="46"/>
      <c r="CB17" s="46"/>
      <c r="CC17" s="46"/>
      <c r="CD17" s="46"/>
      <c r="CE17" s="46"/>
      <c r="CF17" s="46"/>
      <c r="CG17" s="46"/>
      <c r="CH17" s="46"/>
      <c r="CI17" s="46"/>
      <c r="CJ17" s="46"/>
      <c r="CK17" s="46"/>
      <c r="CL17" s="46"/>
      <c r="CM17" s="46"/>
      <c r="CN17" s="46"/>
      <c r="CO17" s="46"/>
      <c r="CP17" s="46"/>
      <c r="CQ17" s="46"/>
      <c r="CR17" s="46"/>
      <c r="CS17" s="46"/>
      <c r="CT17" s="46"/>
      <c r="CU17" s="46"/>
      <c r="CV17" s="46"/>
      <c r="CW17" s="46"/>
      <c r="CX17" s="46"/>
      <c r="CY17" s="46"/>
      <c r="CZ17" s="46"/>
      <c r="DA17" s="46"/>
      <c r="DB17" s="46"/>
      <c r="DC17" s="46"/>
      <c r="DD17" s="46"/>
      <c r="DE17" s="46"/>
      <c r="DF17" s="46"/>
      <c r="DG17" s="46"/>
      <c r="DH17" s="46"/>
      <c r="DI17" s="46"/>
      <c r="DJ17" s="46"/>
      <c r="DK17" s="46"/>
      <c r="DL17" s="46"/>
      <c r="DM17" s="46"/>
      <c r="DN17" s="46"/>
      <c r="DO17" s="46"/>
      <c r="DP17" s="46"/>
      <c r="DQ17" s="46"/>
    </row>
    <row r="18" spans="1:121" ht="19.5" customHeight="1">
      <c r="A18" s="60" t="s">
        <v>15</v>
      </c>
      <c r="B18" s="17">
        <v>334596.71186</v>
      </c>
      <c r="C18" s="18">
        <v>361364.2639</v>
      </c>
      <c r="D18" s="65">
        <v>7.999944736814976</v>
      </c>
      <c r="E18" s="66">
        <v>3.0424093770206757</v>
      </c>
      <c r="F18" s="17">
        <v>3390417.5799999996</v>
      </c>
      <c r="G18" s="18">
        <v>3865765.7980000004</v>
      </c>
      <c r="H18" s="65">
        <v>14.020344302249663</v>
      </c>
      <c r="I18" s="66">
        <v>2.545597434212349</v>
      </c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6"/>
      <c r="BM18" s="46"/>
      <c r="BN18" s="46"/>
      <c r="BO18" s="46"/>
      <c r="BP18" s="46"/>
      <c r="BQ18" s="46"/>
      <c r="BR18" s="46"/>
      <c r="BS18" s="46"/>
      <c r="BT18" s="46"/>
      <c r="BU18" s="46"/>
      <c r="BV18" s="46"/>
      <c r="BW18" s="46"/>
      <c r="BX18" s="46"/>
      <c r="BY18" s="46"/>
      <c r="BZ18" s="46"/>
      <c r="CA18" s="46"/>
      <c r="CB18" s="46"/>
      <c r="CC18" s="46"/>
      <c r="CD18" s="46"/>
      <c r="CE18" s="46"/>
      <c r="CF18" s="46"/>
      <c r="CG18" s="46"/>
      <c r="CH18" s="46"/>
      <c r="CI18" s="46"/>
      <c r="CJ18" s="46"/>
      <c r="CK18" s="46"/>
      <c r="CL18" s="46"/>
      <c r="CM18" s="46"/>
      <c r="CN18" s="46"/>
      <c r="CO18" s="46"/>
      <c r="CP18" s="46"/>
      <c r="CQ18" s="46"/>
      <c r="CR18" s="46"/>
      <c r="CS18" s="46"/>
      <c r="CT18" s="46"/>
      <c r="CU18" s="46"/>
      <c r="CV18" s="46"/>
      <c r="CW18" s="46"/>
      <c r="CX18" s="46"/>
      <c r="CY18" s="46"/>
      <c r="CZ18" s="46"/>
      <c r="DA18" s="46"/>
      <c r="DB18" s="46"/>
      <c r="DC18" s="46"/>
      <c r="DD18" s="46"/>
      <c r="DE18" s="46"/>
      <c r="DF18" s="46"/>
      <c r="DG18" s="46"/>
      <c r="DH18" s="46"/>
      <c r="DI18" s="46"/>
      <c r="DJ18" s="46"/>
      <c r="DK18" s="46"/>
      <c r="DL18" s="46"/>
      <c r="DM18" s="46"/>
      <c r="DN18" s="46"/>
      <c r="DO18" s="46"/>
      <c r="DP18" s="46"/>
      <c r="DQ18" s="46"/>
    </row>
    <row r="19" spans="1:121" ht="19.5" customHeight="1">
      <c r="A19" s="58" t="s">
        <v>16</v>
      </c>
      <c r="B19" s="16">
        <v>9833452.42887</v>
      </c>
      <c r="C19" s="49">
        <v>9634806.91581</v>
      </c>
      <c r="D19" s="63">
        <v>-2.0200993953740713</v>
      </c>
      <c r="E19" s="64">
        <v>81.11766943993047</v>
      </c>
      <c r="F19" s="16">
        <v>111441708.713</v>
      </c>
      <c r="G19" s="49">
        <v>114370279.116</v>
      </c>
      <c r="H19" s="63">
        <v>2.6278943824722343</v>
      </c>
      <c r="I19" s="64">
        <v>75.31255235856888</v>
      </c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46"/>
      <c r="BI19" s="46"/>
      <c r="BJ19" s="46"/>
      <c r="BK19" s="46"/>
      <c r="BL19" s="46"/>
      <c r="BM19" s="46"/>
      <c r="BN19" s="46"/>
      <c r="BO19" s="46"/>
      <c r="BP19" s="46"/>
      <c r="BQ19" s="46"/>
      <c r="BR19" s="46"/>
      <c r="BS19" s="46"/>
      <c r="BT19" s="46"/>
      <c r="BU19" s="46"/>
      <c r="BV19" s="46"/>
      <c r="BW19" s="46"/>
      <c r="BX19" s="46"/>
      <c r="BY19" s="46"/>
      <c r="BZ19" s="46"/>
      <c r="CA19" s="46"/>
      <c r="CB19" s="46"/>
      <c r="CC19" s="46"/>
      <c r="CD19" s="46"/>
      <c r="CE19" s="46"/>
      <c r="CF19" s="46"/>
      <c r="CG19" s="46"/>
      <c r="CH19" s="46"/>
      <c r="CI19" s="46"/>
      <c r="CJ19" s="46"/>
      <c r="CK19" s="46"/>
      <c r="CL19" s="46"/>
      <c r="CM19" s="46"/>
      <c r="CN19" s="46"/>
      <c r="CO19" s="46"/>
      <c r="CP19" s="46"/>
      <c r="CQ19" s="46"/>
      <c r="CR19" s="46"/>
      <c r="CS19" s="46"/>
      <c r="CT19" s="46"/>
      <c r="CU19" s="46"/>
      <c r="CV19" s="46"/>
      <c r="CW19" s="46"/>
      <c r="CX19" s="46"/>
      <c r="CY19" s="46"/>
      <c r="CZ19" s="46"/>
      <c r="DA19" s="46"/>
      <c r="DB19" s="46"/>
      <c r="DC19" s="46"/>
      <c r="DD19" s="46"/>
      <c r="DE19" s="46"/>
      <c r="DF19" s="46"/>
      <c r="DG19" s="46"/>
      <c r="DH19" s="46"/>
      <c r="DI19" s="46"/>
      <c r="DJ19" s="46"/>
      <c r="DK19" s="46"/>
      <c r="DL19" s="46"/>
      <c r="DM19" s="46"/>
      <c r="DN19" s="46"/>
      <c r="DO19" s="46"/>
      <c r="DP19" s="46"/>
      <c r="DQ19" s="46"/>
    </row>
    <row r="20" spans="1:121" ht="21.75" customHeight="1">
      <c r="A20" s="58" t="s">
        <v>74</v>
      </c>
      <c r="B20" s="16">
        <v>978313.6594</v>
      </c>
      <c r="C20" s="49">
        <v>947849.51352</v>
      </c>
      <c r="D20" s="63">
        <v>-3.113944652340195</v>
      </c>
      <c r="E20" s="64">
        <v>7.980164437996974</v>
      </c>
      <c r="F20" s="16">
        <v>11052650.378999999</v>
      </c>
      <c r="G20" s="49">
        <v>11466711.801</v>
      </c>
      <c r="H20" s="63">
        <v>3.7462636363375568</v>
      </c>
      <c r="I20" s="64">
        <v>7.55080200527918</v>
      </c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46"/>
      <c r="BG20" s="46"/>
      <c r="BH20" s="46"/>
      <c r="BI20" s="46"/>
      <c r="BJ20" s="46"/>
      <c r="BK20" s="46"/>
      <c r="BL20" s="46"/>
      <c r="BM20" s="46"/>
      <c r="BN20" s="46"/>
      <c r="BO20" s="46"/>
      <c r="BP20" s="46"/>
      <c r="BQ20" s="46"/>
      <c r="BR20" s="46"/>
      <c r="BS20" s="46"/>
      <c r="BT20" s="46"/>
      <c r="BU20" s="46"/>
      <c r="BV20" s="46"/>
      <c r="BW20" s="46"/>
      <c r="BX20" s="46"/>
      <c r="BY20" s="46"/>
      <c r="BZ20" s="46"/>
      <c r="CA20" s="46"/>
      <c r="CB20" s="46"/>
      <c r="CC20" s="46"/>
      <c r="CD20" s="46"/>
      <c r="CE20" s="46"/>
      <c r="CF20" s="46"/>
      <c r="CG20" s="46"/>
      <c r="CH20" s="46"/>
      <c r="CI20" s="46"/>
      <c r="CJ20" s="46"/>
      <c r="CK20" s="46"/>
      <c r="CL20" s="46"/>
      <c r="CM20" s="46"/>
      <c r="CN20" s="46"/>
      <c r="CO20" s="46"/>
      <c r="CP20" s="46"/>
      <c r="CQ20" s="46"/>
      <c r="CR20" s="46"/>
      <c r="CS20" s="46"/>
      <c r="CT20" s="46"/>
      <c r="CU20" s="46"/>
      <c r="CV20" s="46"/>
      <c r="CW20" s="46"/>
      <c r="CX20" s="46"/>
      <c r="CY20" s="46"/>
      <c r="CZ20" s="46"/>
      <c r="DA20" s="46"/>
      <c r="DB20" s="46"/>
      <c r="DC20" s="46"/>
      <c r="DD20" s="46"/>
      <c r="DE20" s="46"/>
      <c r="DF20" s="46"/>
      <c r="DG20" s="46"/>
      <c r="DH20" s="46"/>
      <c r="DI20" s="46"/>
      <c r="DJ20" s="46"/>
      <c r="DK20" s="46"/>
      <c r="DL20" s="46"/>
      <c r="DM20" s="46"/>
      <c r="DN20" s="46"/>
      <c r="DO20" s="46"/>
      <c r="DP20" s="46"/>
      <c r="DQ20" s="46"/>
    </row>
    <row r="21" spans="1:121" ht="19.5" customHeight="1">
      <c r="A21" s="60" t="s">
        <v>17</v>
      </c>
      <c r="B21" s="17">
        <v>650598.24302</v>
      </c>
      <c r="C21" s="18">
        <v>626128.89759</v>
      </c>
      <c r="D21" s="65">
        <v>-3.761053106509525</v>
      </c>
      <c r="E21" s="66">
        <v>5.271524108921259</v>
      </c>
      <c r="F21" s="17">
        <v>7944933.092999999</v>
      </c>
      <c r="G21" s="18">
        <v>7849701.603999998</v>
      </c>
      <c r="H21" s="65">
        <v>-1.1986443168905487</v>
      </c>
      <c r="I21" s="66">
        <v>5.169009533069224</v>
      </c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46"/>
      <c r="BI21" s="46"/>
      <c r="BJ21" s="46"/>
      <c r="BK21" s="46"/>
      <c r="BL21" s="46"/>
      <c r="BM21" s="46"/>
      <c r="BN21" s="46"/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BY21" s="46"/>
      <c r="BZ21" s="46"/>
      <c r="CA21" s="46"/>
      <c r="CB21" s="46"/>
      <c r="CC21" s="46"/>
      <c r="CD21" s="46"/>
      <c r="CE21" s="46"/>
      <c r="CF21" s="46"/>
      <c r="CG21" s="46"/>
      <c r="CH21" s="46"/>
      <c r="CI21" s="46"/>
      <c r="CJ21" s="46"/>
      <c r="CK21" s="46"/>
      <c r="CL21" s="46"/>
      <c r="CM21" s="46"/>
      <c r="CN21" s="46"/>
      <c r="CO21" s="46"/>
      <c r="CP21" s="46"/>
      <c r="CQ21" s="46"/>
      <c r="CR21" s="46"/>
      <c r="CS21" s="46"/>
      <c r="CT21" s="46"/>
      <c r="CU21" s="46"/>
      <c r="CV21" s="46"/>
      <c r="CW21" s="46"/>
      <c r="CX21" s="46"/>
      <c r="CY21" s="46"/>
      <c r="CZ21" s="46"/>
      <c r="DA21" s="46"/>
      <c r="DB21" s="46"/>
      <c r="DC21" s="46"/>
      <c r="DD21" s="46"/>
      <c r="DE21" s="46"/>
      <c r="DF21" s="46"/>
      <c r="DG21" s="46"/>
      <c r="DH21" s="46"/>
      <c r="DI21" s="46"/>
      <c r="DJ21" s="46"/>
      <c r="DK21" s="46"/>
      <c r="DL21" s="46"/>
      <c r="DM21" s="46"/>
      <c r="DN21" s="46"/>
      <c r="DO21" s="46"/>
      <c r="DP21" s="46"/>
      <c r="DQ21" s="46"/>
    </row>
    <row r="22" spans="1:121" ht="19.5" customHeight="1">
      <c r="A22" s="60" t="s">
        <v>18</v>
      </c>
      <c r="B22" s="17">
        <v>164490.77046</v>
      </c>
      <c r="C22" s="18">
        <v>132766.23725</v>
      </c>
      <c r="D22" s="65">
        <v>-19.28651262394968</v>
      </c>
      <c r="E22" s="66">
        <v>1.1177896806999452</v>
      </c>
      <c r="F22" s="17">
        <v>1479273.951</v>
      </c>
      <c r="G22" s="18">
        <v>1605069.0729999996</v>
      </c>
      <c r="H22" s="65">
        <v>8.503842166284436</v>
      </c>
      <c r="I22" s="66">
        <v>1.0569341050293997</v>
      </c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46"/>
      <c r="BC22" s="46"/>
      <c r="BD22" s="46"/>
      <c r="BE22" s="46"/>
      <c r="BF22" s="46"/>
      <c r="BG22" s="46"/>
      <c r="BH22" s="46"/>
      <c r="BI22" s="46"/>
      <c r="BJ22" s="46"/>
      <c r="BK22" s="46"/>
      <c r="BL22" s="46"/>
      <c r="BM22" s="46"/>
      <c r="BN22" s="46"/>
      <c r="BO22" s="46"/>
      <c r="BP22" s="46"/>
      <c r="BQ22" s="46"/>
      <c r="BR22" s="46"/>
      <c r="BS22" s="46"/>
      <c r="BT22" s="46"/>
      <c r="BU22" s="46"/>
      <c r="BV22" s="46"/>
      <c r="BW22" s="46"/>
      <c r="BX22" s="46"/>
      <c r="BY22" s="46"/>
      <c r="BZ22" s="46"/>
      <c r="CA22" s="46"/>
      <c r="CB22" s="46"/>
      <c r="CC22" s="46"/>
      <c r="CD22" s="46"/>
      <c r="CE22" s="46"/>
      <c r="CF22" s="46"/>
      <c r="CG22" s="46"/>
      <c r="CH22" s="46"/>
      <c r="CI22" s="46"/>
      <c r="CJ22" s="46"/>
      <c r="CK22" s="46"/>
      <c r="CL22" s="46"/>
      <c r="CM22" s="46"/>
      <c r="CN22" s="46"/>
      <c r="CO22" s="46"/>
      <c r="CP22" s="46"/>
      <c r="CQ22" s="46"/>
      <c r="CR22" s="46"/>
      <c r="CS22" s="46"/>
      <c r="CT22" s="46"/>
      <c r="CU22" s="46"/>
      <c r="CV22" s="46"/>
      <c r="CW22" s="46"/>
      <c r="CX22" s="46"/>
      <c r="CY22" s="46"/>
      <c r="CZ22" s="46"/>
      <c r="DA22" s="46"/>
      <c r="DB22" s="46"/>
      <c r="DC22" s="46"/>
      <c r="DD22" s="46"/>
      <c r="DE22" s="46"/>
      <c r="DF22" s="46"/>
      <c r="DG22" s="46"/>
      <c r="DH22" s="46"/>
      <c r="DI22" s="46"/>
      <c r="DJ22" s="46"/>
      <c r="DK22" s="46"/>
      <c r="DL22" s="46"/>
      <c r="DM22" s="46"/>
      <c r="DN22" s="46"/>
      <c r="DO22" s="46"/>
      <c r="DP22" s="46"/>
      <c r="DQ22" s="46"/>
    </row>
    <row r="23" spans="1:121" ht="19.5" customHeight="1">
      <c r="A23" s="60" t="s">
        <v>19</v>
      </c>
      <c r="B23" s="17">
        <v>163224.64592</v>
      </c>
      <c r="C23" s="18">
        <v>188954.37868</v>
      </c>
      <c r="D23" s="65">
        <v>15.763387088375547</v>
      </c>
      <c r="E23" s="66">
        <v>1.5908506483757694</v>
      </c>
      <c r="F23" s="17">
        <v>1628443.334</v>
      </c>
      <c r="G23" s="18">
        <v>2011941.1270000003</v>
      </c>
      <c r="H23" s="65">
        <v>23.549962408455553</v>
      </c>
      <c r="I23" s="66">
        <v>1.3248583691560465</v>
      </c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46"/>
      <c r="BI23" s="46"/>
      <c r="BJ23" s="46"/>
      <c r="BK23" s="46"/>
      <c r="BL23" s="46"/>
      <c r="BM23" s="46"/>
      <c r="BN23" s="46"/>
      <c r="BO23" s="46"/>
      <c r="BP23" s="46"/>
      <c r="BQ23" s="46"/>
      <c r="BR23" s="46"/>
      <c r="BS23" s="46"/>
      <c r="BT23" s="46"/>
      <c r="BU23" s="46"/>
      <c r="BV23" s="46"/>
      <c r="BW23" s="46"/>
      <c r="BX23" s="46"/>
      <c r="BY23" s="46"/>
      <c r="BZ23" s="46"/>
      <c r="CA23" s="46"/>
      <c r="CB23" s="46"/>
      <c r="CC23" s="46"/>
      <c r="CD23" s="46"/>
      <c r="CE23" s="46"/>
      <c r="CF23" s="46"/>
      <c r="CG23" s="46"/>
      <c r="CH23" s="46"/>
      <c r="CI23" s="46"/>
      <c r="CJ23" s="46"/>
      <c r="CK23" s="46"/>
      <c r="CL23" s="46"/>
      <c r="CM23" s="46"/>
      <c r="CN23" s="46"/>
      <c r="CO23" s="46"/>
      <c r="CP23" s="46"/>
      <c r="CQ23" s="46"/>
      <c r="CR23" s="46"/>
      <c r="CS23" s="46"/>
      <c r="CT23" s="46"/>
      <c r="CU23" s="46"/>
      <c r="CV23" s="46"/>
      <c r="CW23" s="46"/>
      <c r="CX23" s="46"/>
      <c r="CY23" s="46"/>
      <c r="CZ23" s="46"/>
      <c r="DA23" s="46"/>
      <c r="DB23" s="46"/>
      <c r="DC23" s="46"/>
      <c r="DD23" s="46"/>
      <c r="DE23" s="46"/>
      <c r="DF23" s="46"/>
      <c r="DG23" s="46"/>
      <c r="DH23" s="46"/>
      <c r="DI23" s="46"/>
      <c r="DJ23" s="46"/>
      <c r="DK23" s="46"/>
      <c r="DL23" s="46"/>
      <c r="DM23" s="46"/>
      <c r="DN23" s="46"/>
      <c r="DO23" s="46"/>
      <c r="DP23" s="46"/>
      <c r="DQ23" s="46"/>
    </row>
    <row r="24" spans="1:121" ht="19.5" customHeight="1">
      <c r="A24" s="58" t="s">
        <v>20</v>
      </c>
      <c r="B24" s="16">
        <v>1344357.55695</v>
      </c>
      <c r="C24" s="49">
        <v>1410344.42936</v>
      </c>
      <c r="D24" s="63">
        <v>4.908431694296196</v>
      </c>
      <c r="E24" s="64">
        <v>11.874016180806244</v>
      </c>
      <c r="F24" s="16">
        <v>15764903.289</v>
      </c>
      <c r="G24" s="49">
        <v>17542394.407</v>
      </c>
      <c r="H24" s="63">
        <v>11.274989039991445</v>
      </c>
      <c r="I24" s="64">
        <v>11.551624316067857</v>
      </c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6"/>
      <c r="BI24" s="46"/>
      <c r="BJ24" s="46"/>
      <c r="BK24" s="46"/>
      <c r="BL24" s="46"/>
      <c r="BM24" s="46"/>
      <c r="BN24" s="46"/>
      <c r="BO24" s="46"/>
      <c r="BP24" s="46"/>
      <c r="BQ24" s="46"/>
      <c r="BR24" s="46"/>
      <c r="BS24" s="46"/>
      <c r="BT24" s="46"/>
      <c r="BU24" s="46"/>
      <c r="BV24" s="46"/>
      <c r="BW24" s="46"/>
      <c r="BX24" s="46"/>
      <c r="BY24" s="46"/>
      <c r="BZ24" s="46"/>
      <c r="CA24" s="46"/>
      <c r="CB24" s="46"/>
      <c r="CC24" s="46"/>
      <c r="CD24" s="46"/>
      <c r="CE24" s="46"/>
      <c r="CF24" s="46"/>
      <c r="CG24" s="46"/>
      <c r="CH24" s="46"/>
      <c r="CI24" s="46"/>
      <c r="CJ24" s="46"/>
      <c r="CK24" s="46"/>
      <c r="CL24" s="46"/>
      <c r="CM24" s="46"/>
      <c r="CN24" s="46"/>
      <c r="CO24" s="46"/>
      <c r="CP24" s="46"/>
      <c r="CQ24" s="46"/>
      <c r="CR24" s="46"/>
      <c r="CS24" s="46"/>
      <c r="CT24" s="46"/>
      <c r="CU24" s="46"/>
      <c r="CV24" s="46"/>
      <c r="CW24" s="46"/>
      <c r="CX24" s="46"/>
      <c r="CY24" s="46"/>
      <c r="CZ24" s="46"/>
      <c r="DA24" s="46"/>
      <c r="DB24" s="46"/>
      <c r="DC24" s="46"/>
      <c r="DD24" s="46"/>
      <c r="DE24" s="46"/>
      <c r="DF24" s="46"/>
      <c r="DG24" s="46"/>
      <c r="DH24" s="46"/>
      <c r="DI24" s="46"/>
      <c r="DJ24" s="46"/>
      <c r="DK24" s="46"/>
      <c r="DL24" s="46"/>
      <c r="DM24" s="46"/>
      <c r="DN24" s="46"/>
      <c r="DO24" s="46"/>
      <c r="DP24" s="46"/>
      <c r="DQ24" s="46"/>
    </row>
    <row r="25" spans="1:121" ht="19.5" customHeight="1">
      <c r="A25" s="60" t="s">
        <v>21</v>
      </c>
      <c r="B25" s="17">
        <v>1344357.55695</v>
      </c>
      <c r="C25" s="18">
        <v>1410344.42936</v>
      </c>
      <c r="D25" s="65">
        <v>4.908431694296196</v>
      </c>
      <c r="E25" s="66">
        <v>11.874016180806244</v>
      </c>
      <c r="F25" s="17">
        <v>15764903.289</v>
      </c>
      <c r="G25" s="18">
        <v>17542394.407</v>
      </c>
      <c r="H25" s="65">
        <v>11.274989039991445</v>
      </c>
      <c r="I25" s="66">
        <v>11.551624316067857</v>
      </c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6"/>
      <c r="BI25" s="46"/>
      <c r="BJ25" s="46"/>
      <c r="BK25" s="46"/>
      <c r="BL25" s="46"/>
      <c r="BM25" s="46"/>
      <c r="BN25" s="46"/>
      <c r="BO25" s="46"/>
      <c r="BP25" s="46"/>
      <c r="BQ25" s="46"/>
      <c r="BR25" s="46"/>
      <c r="BS25" s="46"/>
      <c r="BT25" s="46"/>
      <c r="BU25" s="46"/>
      <c r="BV25" s="46"/>
      <c r="BW25" s="46"/>
      <c r="BX25" s="46"/>
      <c r="BY25" s="46"/>
      <c r="BZ25" s="46"/>
      <c r="CA25" s="46"/>
      <c r="CB25" s="46"/>
      <c r="CC25" s="46"/>
      <c r="CD25" s="46"/>
      <c r="CE25" s="46"/>
      <c r="CF25" s="46"/>
      <c r="CG25" s="46"/>
      <c r="CH25" s="46"/>
      <c r="CI25" s="46"/>
      <c r="CJ25" s="46"/>
      <c r="CK25" s="46"/>
      <c r="CL25" s="46"/>
      <c r="CM25" s="46"/>
      <c r="CN25" s="46"/>
      <c r="CO25" s="46"/>
      <c r="CP25" s="46"/>
      <c r="CQ25" s="46"/>
      <c r="CR25" s="46"/>
      <c r="CS25" s="46"/>
      <c r="CT25" s="46"/>
      <c r="CU25" s="46"/>
      <c r="CV25" s="46"/>
      <c r="CW25" s="46"/>
      <c r="CX25" s="46"/>
      <c r="CY25" s="46"/>
      <c r="CZ25" s="46"/>
      <c r="DA25" s="46"/>
      <c r="DB25" s="46"/>
      <c r="DC25" s="46"/>
      <c r="DD25" s="46"/>
      <c r="DE25" s="46"/>
      <c r="DF25" s="46"/>
      <c r="DG25" s="46"/>
      <c r="DH25" s="46"/>
      <c r="DI25" s="46"/>
      <c r="DJ25" s="46"/>
      <c r="DK25" s="46"/>
      <c r="DL25" s="46"/>
      <c r="DM25" s="46"/>
      <c r="DN25" s="46"/>
      <c r="DO25" s="46"/>
      <c r="DP25" s="46"/>
      <c r="DQ25" s="46"/>
    </row>
    <row r="26" spans="1:121" ht="19.5" customHeight="1">
      <c r="A26" s="58" t="s">
        <v>22</v>
      </c>
      <c r="B26" s="16">
        <v>7510781.21252</v>
      </c>
      <c r="C26" s="49">
        <v>7276612.97293</v>
      </c>
      <c r="D26" s="63">
        <v>-3.117761428060981</v>
      </c>
      <c r="E26" s="64">
        <v>61.263488821127254</v>
      </c>
      <c r="F26" s="16">
        <v>84624155.042</v>
      </c>
      <c r="G26" s="49">
        <v>85361172.91000001</v>
      </c>
      <c r="H26" s="63">
        <v>0.8709308443129797</v>
      </c>
      <c r="I26" s="64">
        <v>56.210126038538846</v>
      </c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46"/>
      <c r="BM26" s="46"/>
      <c r="BN26" s="46"/>
      <c r="BO26" s="46"/>
      <c r="BP26" s="46"/>
      <c r="BQ26" s="46"/>
      <c r="BR26" s="46"/>
      <c r="BS26" s="46"/>
      <c r="BT26" s="46"/>
      <c r="BU26" s="46"/>
      <c r="BV26" s="46"/>
      <c r="BW26" s="46"/>
      <c r="BX26" s="46"/>
      <c r="BY26" s="46"/>
      <c r="BZ26" s="46"/>
      <c r="CA26" s="46"/>
      <c r="CB26" s="46"/>
      <c r="CC26" s="46"/>
      <c r="CD26" s="46"/>
      <c r="CE26" s="46"/>
      <c r="CF26" s="46"/>
      <c r="CG26" s="46"/>
      <c r="CH26" s="46"/>
      <c r="CI26" s="46"/>
      <c r="CJ26" s="46"/>
      <c r="CK26" s="46"/>
      <c r="CL26" s="46"/>
      <c r="CM26" s="46"/>
      <c r="CN26" s="46"/>
      <c r="CO26" s="46"/>
      <c r="CP26" s="46"/>
      <c r="CQ26" s="46"/>
      <c r="CR26" s="46"/>
      <c r="CS26" s="46"/>
      <c r="CT26" s="46"/>
      <c r="CU26" s="46"/>
      <c r="CV26" s="46"/>
      <c r="CW26" s="46"/>
      <c r="CX26" s="46"/>
      <c r="CY26" s="46"/>
      <c r="CZ26" s="46"/>
      <c r="DA26" s="46"/>
      <c r="DB26" s="46"/>
      <c r="DC26" s="46"/>
      <c r="DD26" s="46"/>
      <c r="DE26" s="46"/>
      <c r="DF26" s="46"/>
      <c r="DG26" s="46"/>
      <c r="DH26" s="46"/>
      <c r="DI26" s="46"/>
      <c r="DJ26" s="46"/>
      <c r="DK26" s="46"/>
      <c r="DL26" s="46"/>
      <c r="DM26" s="46"/>
      <c r="DN26" s="46"/>
      <c r="DO26" s="46"/>
      <c r="DP26" s="46"/>
      <c r="DQ26" s="46"/>
    </row>
    <row r="27" spans="1:121" ht="19.5" customHeight="1">
      <c r="A27" s="60" t="s">
        <v>23</v>
      </c>
      <c r="B27" s="17">
        <v>1335523.94805</v>
      </c>
      <c r="C27" s="18">
        <v>1383485.56745</v>
      </c>
      <c r="D27" s="65">
        <v>3.591221218461023</v>
      </c>
      <c r="E27" s="66">
        <v>11.64788520579179</v>
      </c>
      <c r="F27" s="17">
        <v>16150161.260000002</v>
      </c>
      <c r="G27" s="18">
        <v>16088098.563999997</v>
      </c>
      <c r="H27" s="65">
        <v>-0.3842853021766309</v>
      </c>
      <c r="I27" s="66">
        <v>10.593974018566184</v>
      </c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46"/>
      <c r="BK27" s="46"/>
      <c r="BL27" s="46"/>
      <c r="BM27" s="46"/>
      <c r="BN27" s="46"/>
      <c r="BO27" s="46"/>
      <c r="BP27" s="46"/>
      <c r="BQ27" s="46"/>
      <c r="BR27" s="46"/>
      <c r="BS27" s="46"/>
      <c r="BT27" s="46"/>
      <c r="BU27" s="46"/>
      <c r="BV27" s="46"/>
      <c r="BW27" s="46"/>
      <c r="BX27" s="46"/>
      <c r="BY27" s="46"/>
      <c r="BZ27" s="46"/>
      <c r="CA27" s="46"/>
      <c r="CB27" s="46"/>
      <c r="CC27" s="46"/>
      <c r="CD27" s="46"/>
      <c r="CE27" s="46"/>
      <c r="CF27" s="46"/>
      <c r="CG27" s="46"/>
      <c r="CH27" s="46"/>
      <c r="CI27" s="46"/>
      <c r="CJ27" s="46"/>
      <c r="CK27" s="46"/>
      <c r="CL27" s="46"/>
      <c r="CM27" s="46"/>
      <c r="CN27" s="46"/>
      <c r="CO27" s="46"/>
      <c r="CP27" s="46"/>
      <c r="CQ27" s="46"/>
      <c r="CR27" s="46"/>
      <c r="CS27" s="46"/>
      <c r="CT27" s="46"/>
      <c r="CU27" s="46"/>
      <c r="CV27" s="46"/>
      <c r="CW27" s="46"/>
      <c r="CX27" s="46"/>
      <c r="CY27" s="46"/>
      <c r="CZ27" s="46"/>
      <c r="DA27" s="46"/>
      <c r="DB27" s="46"/>
      <c r="DC27" s="46"/>
      <c r="DD27" s="46"/>
      <c r="DE27" s="46"/>
      <c r="DF27" s="46"/>
      <c r="DG27" s="46"/>
      <c r="DH27" s="46"/>
      <c r="DI27" s="46"/>
      <c r="DJ27" s="46"/>
      <c r="DK27" s="46"/>
      <c r="DL27" s="46"/>
      <c r="DM27" s="46"/>
      <c r="DN27" s="46"/>
      <c r="DO27" s="46"/>
      <c r="DP27" s="46"/>
      <c r="DQ27" s="46"/>
    </row>
    <row r="28" spans="1:121" ht="19.5" customHeight="1">
      <c r="A28" s="60" t="s">
        <v>24</v>
      </c>
      <c r="B28" s="17">
        <v>1734839.28042</v>
      </c>
      <c r="C28" s="18">
        <v>1638864.11021</v>
      </c>
      <c r="D28" s="65">
        <v>-5.532222569157217</v>
      </c>
      <c r="E28" s="66">
        <v>13.79797626570332</v>
      </c>
      <c r="F28" s="17">
        <v>20121081.748000003</v>
      </c>
      <c r="G28" s="18">
        <v>19063426.772</v>
      </c>
      <c r="H28" s="65">
        <v>-5.256451861019512</v>
      </c>
      <c r="I28" s="66">
        <v>12.553220452000646</v>
      </c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  <c r="BF28" s="46"/>
      <c r="BG28" s="46"/>
      <c r="BH28" s="46"/>
      <c r="BI28" s="46"/>
      <c r="BJ28" s="46"/>
      <c r="BK28" s="46"/>
      <c r="BL28" s="46"/>
      <c r="BM28" s="46"/>
      <c r="BN28" s="46"/>
      <c r="BO28" s="46"/>
      <c r="BP28" s="46"/>
      <c r="BQ28" s="46"/>
      <c r="BR28" s="46"/>
      <c r="BS28" s="46"/>
      <c r="BT28" s="46"/>
      <c r="BU28" s="46"/>
      <c r="BV28" s="46"/>
      <c r="BW28" s="46"/>
      <c r="BX28" s="46"/>
      <c r="BY28" s="46"/>
      <c r="BZ28" s="46"/>
      <c r="CA28" s="46"/>
      <c r="CB28" s="46"/>
      <c r="CC28" s="46"/>
      <c r="CD28" s="46"/>
      <c r="CE28" s="46"/>
      <c r="CF28" s="46"/>
      <c r="CG28" s="46"/>
      <c r="CH28" s="46"/>
      <c r="CI28" s="46"/>
      <c r="CJ28" s="46"/>
      <c r="CK28" s="46"/>
      <c r="CL28" s="46"/>
      <c r="CM28" s="46"/>
      <c r="CN28" s="46"/>
      <c r="CO28" s="46"/>
      <c r="CP28" s="46"/>
      <c r="CQ28" s="46"/>
      <c r="CR28" s="46"/>
      <c r="CS28" s="46"/>
      <c r="CT28" s="46"/>
      <c r="CU28" s="46"/>
      <c r="CV28" s="46"/>
      <c r="CW28" s="46"/>
      <c r="CX28" s="46"/>
      <c r="CY28" s="46"/>
      <c r="CZ28" s="46"/>
      <c r="DA28" s="46"/>
      <c r="DB28" s="46"/>
      <c r="DC28" s="46"/>
      <c r="DD28" s="46"/>
      <c r="DE28" s="46"/>
      <c r="DF28" s="46"/>
      <c r="DG28" s="46"/>
      <c r="DH28" s="46"/>
      <c r="DI28" s="46"/>
      <c r="DJ28" s="46"/>
      <c r="DK28" s="46"/>
      <c r="DL28" s="46"/>
      <c r="DM28" s="46"/>
      <c r="DN28" s="46"/>
      <c r="DO28" s="46"/>
      <c r="DP28" s="46"/>
      <c r="DQ28" s="46"/>
    </row>
    <row r="29" spans="1:121" ht="19.5" customHeight="1">
      <c r="A29" s="60" t="s">
        <v>25</v>
      </c>
      <c r="B29" s="17">
        <v>78681.88733</v>
      </c>
      <c r="C29" s="18">
        <v>99579.06595</v>
      </c>
      <c r="D29" s="65">
        <v>26.559071381136384</v>
      </c>
      <c r="E29" s="66">
        <v>0.83837920421782</v>
      </c>
      <c r="F29" s="17">
        <v>1321677.938</v>
      </c>
      <c r="G29" s="18">
        <v>811245.7660000002</v>
      </c>
      <c r="H29" s="65">
        <v>-38.62001152659021</v>
      </c>
      <c r="I29" s="66">
        <v>0.5342033760849245</v>
      </c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6"/>
      <c r="BU29" s="46"/>
      <c r="BV29" s="46"/>
      <c r="BW29" s="46"/>
      <c r="BX29" s="46"/>
      <c r="BY29" s="46"/>
      <c r="BZ29" s="46"/>
      <c r="CA29" s="46"/>
      <c r="CB29" s="46"/>
      <c r="CC29" s="46"/>
      <c r="CD29" s="46"/>
      <c r="CE29" s="46"/>
      <c r="CF29" s="46"/>
      <c r="CG29" s="46"/>
      <c r="CH29" s="46"/>
      <c r="CI29" s="46"/>
      <c r="CJ29" s="46"/>
      <c r="CK29" s="46"/>
      <c r="CL29" s="46"/>
      <c r="CM29" s="46"/>
      <c r="CN29" s="46"/>
      <c r="CO29" s="46"/>
      <c r="CP29" s="46"/>
      <c r="CQ29" s="46"/>
      <c r="CR29" s="46"/>
      <c r="CS29" s="46"/>
      <c r="CT29" s="46"/>
      <c r="CU29" s="46"/>
      <c r="CV29" s="46"/>
      <c r="CW29" s="46"/>
      <c r="CX29" s="46"/>
      <c r="CY29" s="46"/>
      <c r="CZ29" s="46"/>
      <c r="DA29" s="46"/>
      <c r="DB29" s="46"/>
      <c r="DC29" s="46"/>
      <c r="DD29" s="46"/>
      <c r="DE29" s="46"/>
      <c r="DF29" s="46"/>
      <c r="DG29" s="46"/>
      <c r="DH29" s="46"/>
      <c r="DI29" s="46"/>
      <c r="DJ29" s="46"/>
      <c r="DK29" s="46"/>
      <c r="DL29" s="46"/>
      <c r="DM29" s="46"/>
      <c r="DN29" s="46"/>
      <c r="DO29" s="46"/>
      <c r="DP29" s="46"/>
      <c r="DQ29" s="46"/>
    </row>
    <row r="30" spans="1:121" ht="19.5" customHeight="1">
      <c r="A30" s="60" t="s">
        <v>75</v>
      </c>
      <c r="B30" s="17">
        <v>1117358.17826</v>
      </c>
      <c r="C30" s="18">
        <v>1005994.62034</v>
      </c>
      <c r="D30" s="65">
        <v>-9.966683923450601</v>
      </c>
      <c r="E30" s="66">
        <v>8.469701550238904</v>
      </c>
      <c r="F30" s="17">
        <v>11182475.978</v>
      </c>
      <c r="G30" s="18">
        <v>11811672.968999999</v>
      </c>
      <c r="H30" s="65">
        <v>5.626633960474031</v>
      </c>
      <c r="I30" s="66">
        <v>7.777958100616875</v>
      </c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46"/>
      <c r="BC30" s="46"/>
      <c r="BD30" s="46"/>
      <c r="BE30" s="46"/>
      <c r="BF30" s="46"/>
      <c r="BG30" s="46"/>
      <c r="BH30" s="46"/>
      <c r="BI30" s="46"/>
      <c r="BJ30" s="46"/>
      <c r="BK30" s="46"/>
      <c r="BL30" s="46"/>
      <c r="BM30" s="46"/>
      <c r="BN30" s="46"/>
      <c r="BO30" s="46"/>
      <c r="BP30" s="46"/>
      <c r="BQ30" s="46"/>
      <c r="BR30" s="46"/>
      <c r="BS30" s="46"/>
      <c r="BT30" s="46"/>
      <c r="BU30" s="46"/>
      <c r="BV30" s="46"/>
      <c r="BW30" s="46"/>
      <c r="BX30" s="46"/>
      <c r="BY30" s="46"/>
      <c r="BZ30" s="46"/>
      <c r="CA30" s="46"/>
      <c r="CB30" s="46"/>
      <c r="CC30" s="46"/>
      <c r="CD30" s="46"/>
      <c r="CE30" s="46"/>
      <c r="CF30" s="46"/>
      <c r="CG30" s="46"/>
      <c r="CH30" s="46"/>
      <c r="CI30" s="46"/>
      <c r="CJ30" s="46"/>
      <c r="CK30" s="46"/>
      <c r="CL30" s="46"/>
      <c r="CM30" s="46"/>
      <c r="CN30" s="46"/>
      <c r="CO30" s="46"/>
      <c r="CP30" s="46"/>
      <c r="CQ30" s="46"/>
      <c r="CR30" s="46"/>
      <c r="CS30" s="46"/>
      <c r="CT30" s="46"/>
      <c r="CU30" s="46"/>
      <c r="CV30" s="46"/>
      <c r="CW30" s="46"/>
      <c r="CX30" s="46"/>
      <c r="CY30" s="46"/>
      <c r="CZ30" s="46"/>
      <c r="DA30" s="46"/>
      <c r="DB30" s="46"/>
      <c r="DC30" s="46"/>
      <c r="DD30" s="46"/>
      <c r="DE30" s="46"/>
      <c r="DF30" s="46"/>
      <c r="DG30" s="46"/>
      <c r="DH30" s="46"/>
      <c r="DI30" s="46"/>
      <c r="DJ30" s="46"/>
      <c r="DK30" s="46"/>
      <c r="DL30" s="46"/>
      <c r="DM30" s="46"/>
      <c r="DN30" s="46"/>
      <c r="DO30" s="46"/>
      <c r="DP30" s="46"/>
      <c r="DQ30" s="46"/>
    </row>
    <row r="31" spans="1:121" ht="19.5" customHeight="1">
      <c r="A31" s="60" t="s">
        <v>26</v>
      </c>
      <c r="B31" s="17">
        <v>487076.82658</v>
      </c>
      <c r="C31" s="18">
        <v>455959.97202</v>
      </c>
      <c r="D31" s="65">
        <v>-6.388490041393751</v>
      </c>
      <c r="E31" s="66">
        <v>3.8388325382490396</v>
      </c>
      <c r="F31" s="17">
        <v>4899124.659999999</v>
      </c>
      <c r="G31" s="18">
        <v>5327523.591999999</v>
      </c>
      <c r="H31" s="65">
        <v>8.744397453238108</v>
      </c>
      <c r="I31" s="66">
        <v>3.5081614084115698</v>
      </c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6"/>
      <c r="BR31" s="46"/>
      <c r="BS31" s="46"/>
      <c r="BT31" s="46"/>
      <c r="BU31" s="46"/>
      <c r="BV31" s="46"/>
      <c r="BW31" s="46"/>
      <c r="BX31" s="46"/>
      <c r="BY31" s="46"/>
      <c r="BZ31" s="46"/>
      <c r="CA31" s="46"/>
      <c r="CB31" s="46"/>
      <c r="CC31" s="46"/>
      <c r="CD31" s="46"/>
      <c r="CE31" s="46"/>
      <c r="CF31" s="46"/>
      <c r="CG31" s="46"/>
      <c r="CH31" s="46"/>
      <c r="CI31" s="46"/>
      <c r="CJ31" s="46"/>
      <c r="CK31" s="46"/>
      <c r="CL31" s="46"/>
      <c r="CM31" s="46"/>
      <c r="CN31" s="46"/>
      <c r="CO31" s="46"/>
      <c r="CP31" s="46"/>
      <c r="CQ31" s="46"/>
      <c r="CR31" s="46"/>
      <c r="CS31" s="46"/>
      <c r="CT31" s="46"/>
      <c r="CU31" s="46"/>
      <c r="CV31" s="46"/>
      <c r="CW31" s="46"/>
      <c r="CX31" s="46"/>
      <c r="CY31" s="46"/>
      <c r="CZ31" s="46"/>
      <c r="DA31" s="46"/>
      <c r="DB31" s="46"/>
      <c r="DC31" s="46"/>
      <c r="DD31" s="46"/>
      <c r="DE31" s="46"/>
      <c r="DF31" s="46"/>
      <c r="DG31" s="46"/>
      <c r="DH31" s="46"/>
      <c r="DI31" s="46"/>
      <c r="DJ31" s="46"/>
      <c r="DK31" s="46"/>
      <c r="DL31" s="46"/>
      <c r="DM31" s="46"/>
      <c r="DN31" s="46"/>
      <c r="DO31" s="46"/>
      <c r="DP31" s="46"/>
      <c r="DQ31" s="46"/>
    </row>
    <row r="32" spans="1:121" ht="19.5" customHeight="1">
      <c r="A32" s="60" t="s">
        <v>27</v>
      </c>
      <c r="B32" s="17">
        <v>530524.53904</v>
      </c>
      <c r="C32" s="18">
        <v>538012.69151</v>
      </c>
      <c r="D32" s="65">
        <v>1.4114620378446818</v>
      </c>
      <c r="E32" s="66">
        <v>4.529653375075078</v>
      </c>
      <c r="F32" s="17">
        <v>6283176.529999999</v>
      </c>
      <c r="G32" s="18">
        <v>6367209.05</v>
      </c>
      <c r="H32" s="65">
        <v>1.3374209621323578</v>
      </c>
      <c r="I32" s="66">
        <v>4.19279176952707</v>
      </c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BG32" s="46"/>
      <c r="BH32" s="46"/>
      <c r="BI32" s="46"/>
      <c r="BJ32" s="46"/>
      <c r="BK32" s="46"/>
      <c r="BL32" s="46"/>
      <c r="BM32" s="46"/>
      <c r="BN32" s="46"/>
      <c r="BO32" s="46"/>
      <c r="BP32" s="46"/>
      <c r="BQ32" s="46"/>
      <c r="BR32" s="46"/>
      <c r="BS32" s="46"/>
      <c r="BT32" s="46"/>
      <c r="BU32" s="46"/>
      <c r="BV32" s="46"/>
      <c r="BW32" s="46"/>
      <c r="BX32" s="46"/>
      <c r="BY32" s="46"/>
      <c r="BZ32" s="46"/>
      <c r="CA32" s="46"/>
      <c r="CB32" s="46"/>
      <c r="CC32" s="46"/>
      <c r="CD32" s="46"/>
      <c r="CE32" s="46"/>
      <c r="CF32" s="46"/>
      <c r="CG32" s="46"/>
      <c r="CH32" s="46"/>
      <c r="CI32" s="46"/>
      <c r="CJ32" s="46"/>
      <c r="CK32" s="46"/>
      <c r="CL32" s="46"/>
      <c r="CM32" s="46"/>
      <c r="CN32" s="46"/>
      <c r="CO32" s="46"/>
      <c r="CP32" s="46"/>
      <c r="CQ32" s="46"/>
      <c r="CR32" s="46"/>
      <c r="CS32" s="46"/>
      <c r="CT32" s="46"/>
      <c r="CU32" s="46"/>
      <c r="CV32" s="46"/>
      <c r="CW32" s="46"/>
      <c r="CX32" s="46"/>
      <c r="CY32" s="46"/>
      <c r="CZ32" s="46"/>
      <c r="DA32" s="46"/>
      <c r="DB32" s="46"/>
      <c r="DC32" s="46"/>
      <c r="DD32" s="46"/>
      <c r="DE32" s="46"/>
      <c r="DF32" s="46"/>
      <c r="DG32" s="46"/>
      <c r="DH32" s="46"/>
      <c r="DI32" s="46"/>
      <c r="DJ32" s="46"/>
      <c r="DK32" s="46"/>
      <c r="DL32" s="46"/>
      <c r="DM32" s="46"/>
      <c r="DN32" s="46"/>
      <c r="DO32" s="46"/>
      <c r="DP32" s="46"/>
      <c r="DQ32" s="46"/>
    </row>
    <row r="33" spans="1:121" ht="19.5" customHeight="1">
      <c r="A33" s="60" t="s">
        <v>76</v>
      </c>
      <c r="B33" s="17">
        <v>1400975.85371</v>
      </c>
      <c r="C33" s="18">
        <v>1261860.70008</v>
      </c>
      <c r="D33" s="65">
        <v>-9.929875183901384</v>
      </c>
      <c r="E33" s="66">
        <v>10.623897296827492</v>
      </c>
      <c r="F33" s="17">
        <v>15297576.946</v>
      </c>
      <c r="G33" s="18">
        <v>15563898.467999998</v>
      </c>
      <c r="H33" s="65">
        <v>1.7409392542368323</v>
      </c>
      <c r="I33" s="66">
        <v>10.248789522370933</v>
      </c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6"/>
      <c r="BM33" s="46"/>
      <c r="BN33" s="46"/>
      <c r="BO33" s="46"/>
      <c r="BP33" s="46"/>
      <c r="BQ33" s="46"/>
      <c r="BR33" s="46"/>
      <c r="BS33" s="46"/>
      <c r="BT33" s="46"/>
      <c r="BU33" s="46"/>
      <c r="BV33" s="46"/>
      <c r="BW33" s="46"/>
      <c r="BX33" s="46"/>
      <c r="BY33" s="46"/>
      <c r="BZ33" s="46"/>
      <c r="CA33" s="46"/>
      <c r="CB33" s="46"/>
      <c r="CC33" s="46"/>
      <c r="CD33" s="46"/>
      <c r="CE33" s="46"/>
      <c r="CF33" s="46"/>
      <c r="CG33" s="46"/>
      <c r="CH33" s="46"/>
      <c r="CI33" s="46"/>
      <c r="CJ33" s="46"/>
      <c r="CK33" s="46"/>
      <c r="CL33" s="46"/>
      <c r="CM33" s="46"/>
      <c r="CN33" s="46"/>
      <c r="CO33" s="46"/>
      <c r="CP33" s="46"/>
      <c r="CQ33" s="46"/>
      <c r="CR33" s="46"/>
      <c r="CS33" s="46"/>
      <c r="CT33" s="46"/>
      <c r="CU33" s="46"/>
      <c r="CV33" s="46"/>
      <c r="CW33" s="46"/>
      <c r="CX33" s="46"/>
      <c r="CY33" s="46"/>
      <c r="CZ33" s="46"/>
      <c r="DA33" s="46"/>
      <c r="DB33" s="46"/>
      <c r="DC33" s="46"/>
      <c r="DD33" s="46"/>
      <c r="DE33" s="46"/>
      <c r="DF33" s="46"/>
      <c r="DG33" s="46"/>
      <c r="DH33" s="46"/>
      <c r="DI33" s="46"/>
      <c r="DJ33" s="46"/>
      <c r="DK33" s="46"/>
      <c r="DL33" s="46"/>
      <c r="DM33" s="46"/>
      <c r="DN33" s="46"/>
      <c r="DO33" s="46"/>
      <c r="DP33" s="46"/>
      <c r="DQ33" s="46"/>
    </row>
    <row r="34" spans="1:121" ht="19.5" customHeight="1">
      <c r="A34" s="61" t="s">
        <v>77</v>
      </c>
      <c r="B34" s="17">
        <v>245219.8341</v>
      </c>
      <c r="C34" s="18">
        <v>239008.01444</v>
      </c>
      <c r="D34" s="65">
        <v>-2.533163633683418</v>
      </c>
      <c r="E34" s="66">
        <v>2.012263792959271</v>
      </c>
      <c r="F34" s="17">
        <v>3160845.956</v>
      </c>
      <c r="G34" s="18">
        <v>3102249.5000000005</v>
      </c>
      <c r="H34" s="65">
        <v>-1.8538219456335732</v>
      </c>
      <c r="I34" s="66">
        <v>2.04282379744065</v>
      </c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6"/>
      <c r="BM34" s="46"/>
      <c r="BN34" s="46"/>
      <c r="BO34" s="46"/>
      <c r="BP34" s="46"/>
      <c r="BQ34" s="46"/>
      <c r="BR34" s="46"/>
      <c r="BS34" s="46"/>
      <c r="BT34" s="46"/>
      <c r="BU34" s="46"/>
      <c r="BV34" s="46"/>
      <c r="BW34" s="46"/>
      <c r="BX34" s="46"/>
      <c r="BY34" s="46"/>
      <c r="BZ34" s="46"/>
      <c r="CA34" s="46"/>
      <c r="CB34" s="46"/>
      <c r="CC34" s="46"/>
      <c r="CD34" s="46"/>
      <c r="CE34" s="46"/>
      <c r="CF34" s="46"/>
      <c r="CG34" s="46"/>
      <c r="CH34" s="46"/>
      <c r="CI34" s="46"/>
      <c r="CJ34" s="46"/>
      <c r="CK34" s="46"/>
      <c r="CL34" s="46"/>
      <c r="CM34" s="46"/>
      <c r="CN34" s="46"/>
      <c r="CO34" s="46"/>
      <c r="CP34" s="46"/>
      <c r="CQ34" s="46"/>
      <c r="CR34" s="46"/>
      <c r="CS34" s="46"/>
      <c r="CT34" s="46"/>
      <c r="CU34" s="46"/>
      <c r="CV34" s="46"/>
      <c r="CW34" s="46"/>
      <c r="CX34" s="46"/>
      <c r="CY34" s="46"/>
      <c r="CZ34" s="46"/>
      <c r="DA34" s="46"/>
      <c r="DB34" s="46"/>
      <c r="DC34" s="46"/>
      <c r="DD34" s="46"/>
      <c r="DE34" s="46"/>
      <c r="DF34" s="46"/>
      <c r="DG34" s="46"/>
      <c r="DH34" s="46"/>
      <c r="DI34" s="46"/>
      <c r="DJ34" s="46"/>
      <c r="DK34" s="46"/>
      <c r="DL34" s="46"/>
      <c r="DM34" s="46"/>
      <c r="DN34" s="46"/>
      <c r="DO34" s="46"/>
      <c r="DP34" s="46"/>
      <c r="DQ34" s="46"/>
    </row>
    <row r="35" spans="1:121" ht="19.5" customHeight="1">
      <c r="A35" s="60" t="s">
        <v>78</v>
      </c>
      <c r="B35" s="17">
        <v>113978.39265</v>
      </c>
      <c r="C35" s="18">
        <v>166612.25464</v>
      </c>
      <c r="D35" s="65">
        <v>46.17880702320994</v>
      </c>
      <c r="E35" s="66">
        <v>1.4027471349064202</v>
      </c>
      <c r="F35" s="17">
        <v>1461407.9159999997</v>
      </c>
      <c r="G35" s="18">
        <v>2083084.2319999998</v>
      </c>
      <c r="H35" s="65">
        <v>42.53954759610048</v>
      </c>
      <c r="I35" s="66">
        <v>1.3717059318417097</v>
      </c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  <c r="BM35" s="46"/>
      <c r="BN35" s="46"/>
      <c r="BO35" s="46"/>
      <c r="BP35" s="46"/>
      <c r="BQ35" s="46"/>
      <c r="BR35" s="46"/>
      <c r="BS35" s="46"/>
      <c r="BT35" s="46"/>
      <c r="BU35" s="46"/>
      <c r="BV35" s="46"/>
      <c r="BW35" s="46"/>
      <c r="BX35" s="46"/>
      <c r="BY35" s="46"/>
      <c r="BZ35" s="46"/>
      <c r="CA35" s="46"/>
      <c r="CB35" s="46"/>
      <c r="CC35" s="46"/>
      <c r="CD35" s="46"/>
      <c r="CE35" s="46"/>
      <c r="CF35" s="46"/>
      <c r="CG35" s="46"/>
      <c r="CH35" s="46"/>
      <c r="CI35" s="46"/>
      <c r="CJ35" s="46"/>
      <c r="CK35" s="46"/>
      <c r="CL35" s="46"/>
      <c r="CM35" s="46"/>
      <c r="CN35" s="46"/>
      <c r="CO35" s="46"/>
      <c r="CP35" s="46"/>
      <c r="CQ35" s="46"/>
      <c r="CR35" s="46"/>
      <c r="CS35" s="46"/>
      <c r="CT35" s="46"/>
      <c r="CU35" s="46"/>
      <c r="CV35" s="46"/>
      <c r="CW35" s="46"/>
      <c r="CX35" s="46"/>
      <c r="CY35" s="46"/>
      <c r="CZ35" s="46"/>
      <c r="DA35" s="46"/>
      <c r="DB35" s="46"/>
      <c r="DC35" s="46"/>
      <c r="DD35" s="46"/>
      <c r="DE35" s="46"/>
      <c r="DF35" s="46"/>
      <c r="DG35" s="46"/>
      <c r="DH35" s="46"/>
      <c r="DI35" s="46"/>
      <c r="DJ35" s="46"/>
      <c r="DK35" s="46"/>
      <c r="DL35" s="46"/>
      <c r="DM35" s="46"/>
      <c r="DN35" s="46"/>
      <c r="DO35" s="46"/>
      <c r="DP35" s="46"/>
      <c r="DQ35" s="46"/>
    </row>
    <row r="36" spans="1:121" ht="19.5" customHeight="1">
      <c r="A36" s="60" t="s">
        <v>79</v>
      </c>
      <c r="B36" s="16">
        <v>150255.92066</v>
      </c>
      <c r="C36" s="49">
        <v>173245.10824</v>
      </c>
      <c r="D36" s="63">
        <v>15.30002110999677</v>
      </c>
      <c r="E36" s="64">
        <v>1.4585906645660927</v>
      </c>
      <c r="F36" s="16">
        <v>883845.061</v>
      </c>
      <c r="G36" s="49">
        <v>1262370.587</v>
      </c>
      <c r="H36" s="63">
        <v>42.82713596563279</v>
      </c>
      <c r="I36" s="64">
        <v>0.8312679803196751</v>
      </c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46"/>
      <c r="BQ36" s="46"/>
      <c r="BR36" s="46"/>
      <c r="BS36" s="46"/>
      <c r="BT36" s="46"/>
      <c r="BU36" s="46"/>
      <c r="BV36" s="46"/>
      <c r="BW36" s="46"/>
      <c r="BX36" s="46"/>
      <c r="BY36" s="46"/>
      <c r="BZ36" s="46"/>
      <c r="CA36" s="46"/>
      <c r="CB36" s="46"/>
      <c r="CC36" s="46"/>
      <c r="CD36" s="46"/>
      <c r="CE36" s="46"/>
      <c r="CF36" s="46"/>
      <c r="CG36" s="46"/>
      <c r="CH36" s="46"/>
      <c r="CI36" s="46"/>
      <c r="CJ36" s="46"/>
      <c r="CK36" s="46"/>
      <c r="CL36" s="46"/>
      <c r="CM36" s="46"/>
      <c r="CN36" s="46"/>
      <c r="CO36" s="46"/>
      <c r="CP36" s="46"/>
      <c r="CQ36" s="46"/>
      <c r="CR36" s="46"/>
      <c r="CS36" s="46"/>
      <c r="CT36" s="46"/>
      <c r="CU36" s="46"/>
      <c r="CV36" s="46"/>
      <c r="CW36" s="46"/>
      <c r="CX36" s="46"/>
      <c r="CY36" s="46"/>
      <c r="CZ36" s="46"/>
      <c r="DA36" s="46"/>
      <c r="DB36" s="46"/>
      <c r="DC36" s="46"/>
      <c r="DD36" s="46"/>
      <c r="DE36" s="46"/>
      <c r="DF36" s="46"/>
      <c r="DG36" s="46"/>
      <c r="DH36" s="46"/>
      <c r="DI36" s="46"/>
      <c r="DJ36" s="46"/>
      <c r="DK36" s="46"/>
      <c r="DL36" s="46"/>
      <c r="DM36" s="46"/>
      <c r="DN36" s="46"/>
      <c r="DO36" s="46"/>
      <c r="DP36" s="46"/>
      <c r="DQ36" s="46"/>
    </row>
    <row r="37" spans="1:121" ht="19.5" customHeight="1">
      <c r="A37" s="60" t="s">
        <v>80</v>
      </c>
      <c r="B37" s="17">
        <v>311030.18599</v>
      </c>
      <c r="C37" s="18">
        <v>306168.2974</v>
      </c>
      <c r="D37" s="65">
        <v>-1.5631565066666426</v>
      </c>
      <c r="E37" s="66">
        <v>2.5777017597234932</v>
      </c>
      <c r="F37" s="17">
        <v>3789298.0530000003</v>
      </c>
      <c r="G37" s="18">
        <v>3797942.3890000004</v>
      </c>
      <c r="H37" s="65">
        <v>0.22812499515989185</v>
      </c>
      <c r="I37" s="66">
        <v>2.500935883318796</v>
      </c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6"/>
      <c r="BF37" s="46"/>
      <c r="BG37" s="46"/>
      <c r="BH37" s="46"/>
      <c r="BI37" s="46"/>
      <c r="BJ37" s="46"/>
      <c r="BK37" s="46"/>
      <c r="BL37" s="46"/>
      <c r="BM37" s="46"/>
      <c r="BN37" s="46"/>
      <c r="BO37" s="46"/>
      <c r="BP37" s="46"/>
      <c r="BQ37" s="46"/>
      <c r="BR37" s="46"/>
      <c r="BS37" s="46"/>
      <c r="BT37" s="46"/>
      <c r="BU37" s="46"/>
      <c r="BV37" s="46"/>
      <c r="BW37" s="46"/>
      <c r="BX37" s="46"/>
      <c r="BY37" s="46"/>
      <c r="BZ37" s="46"/>
      <c r="CA37" s="46"/>
      <c r="CB37" s="46"/>
      <c r="CC37" s="46"/>
      <c r="CD37" s="46"/>
      <c r="CE37" s="46"/>
      <c r="CF37" s="46"/>
      <c r="CG37" s="46"/>
      <c r="CH37" s="46"/>
      <c r="CI37" s="46"/>
      <c r="CJ37" s="46"/>
      <c r="CK37" s="46"/>
      <c r="CL37" s="46"/>
      <c r="CM37" s="46"/>
      <c r="CN37" s="46"/>
      <c r="CO37" s="46"/>
      <c r="CP37" s="46"/>
      <c r="CQ37" s="46"/>
      <c r="CR37" s="46"/>
      <c r="CS37" s="46"/>
      <c r="CT37" s="46"/>
      <c r="CU37" s="46"/>
      <c r="CV37" s="46"/>
      <c r="CW37" s="46"/>
      <c r="CX37" s="46"/>
      <c r="CY37" s="46"/>
      <c r="CZ37" s="46"/>
      <c r="DA37" s="46"/>
      <c r="DB37" s="46"/>
      <c r="DC37" s="46"/>
      <c r="DD37" s="46"/>
      <c r="DE37" s="46"/>
      <c r="DF37" s="46"/>
      <c r="DG37" s="46"/>
      <c r="DH37" s="46"/>
      <c r="DI37" s="46"/>
      <c r="DJ37" s="46"/>
      <c r="DK37" s="46"/>
      <c r="DL37" s="46"/>
      <c r="DM37" s="46"/>
      <c r="DN37" s="46"/>
      <c r="DO37" s="46"/>
      <c r="DP37" s="46"/>
      <c r="DQ37" s="46"/>
    </row>
    <row r="38" spans="1:121" ht="19.5" customHeight="1">
      <c r="A38" s="60" t="s">
        <v>28</v>
      </c>
      <c r="B38" s="17">
        <v>5316.36573</v>
      </c>
      <c r="C38" s="18">
        <v>7822.57065</v>
      </c>
      <c r="D38" s="65">
        <v>47.14131884978499</v>
      </c>
      <c r="E38" s="66">
        <v>0.06586003286853158</v>
      </c>
      <c r="F38" s="17">
        <v>73482.99899999998</v>
      </c>
      <c r="G38" s="18">
        <v>82451.01800000001</v>
      </c>
      <c r="H38" s="65">
        <v>12.204209302889273</v>
      </c>
      <c r="I38" s="66">
        <v>0.05429379606430991</v>
      </c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46"/>
      <c r="BM38" s="46"/>
      <c r="BN38" s="46"/>
      <c r="BO38" s="46"/>
      <c r="BP38" s="46"/>
      <c r="BQ38" s="46"/>
      <c r="BR38" s="46"/>
      <c r="BS38" s="46"/>
      <c r="BT38" s="46"/>
      <c r="BU38" s="46"/>
      <c r="BV38" s="46"/>
      <c r="BW38" s="46"/>
      <c r="BX38" s="46"/>
      <c r="BY38" s="46"/>
      <c r="BZ38" s="46"/>
      <c r="CA38" s="46"/>
      <c r="CB38" s="46"/>
      <c r="CC38" s="46"/>
      <c r="CD38" s="46"/>
      <c r="CE38" s="46"/>
      <c r="CF38" s="46"/>
      <c r="CG38" s="46"/>
      <c r="CH38" s="46"/>
      <c r="CI38" s="46"/>
      <c r="CJ38" s="46"/>
      <c r="CK38" s="46"/>
      <c r="CL38" s="46"/>
      <c r="CM38" s="46"/>
      <c r="CN38" s="46"/>
      <c r="CO38" s="46"/>
      <c r="CP38" s="46"/>
      <c r="CQ38" s="46"/>
      <c r="CR38" s="46"/>
      <c r="CS38" s="46"/>
      <c r="CT38" s="46"/>
      <c r="CU38" s="46"/>
      <c r="CV38" s="46"/>
      <c r="CW38" s="46"/>
      <c r="CX38" s="46"/>
      <c r="CY38" s="46"/>
      <c r="CZ38" s="46"/>
      <c r="DA38" s="46"/>
      <c r="DB38" s="46"/>
      <c r="DC38" s="46"/>
      <c r="DD38" s="46"/>
      <c r="DE38" s="46"/>
      <c r="DF38" s="46"/>
      <c r="DG38" s="46"/>
      <c r="DH38" s="46"/>
      <c r="DI38" s="46"/>
      <c r="DJ38" s="46"/>
      <c r="DK38" s="46"/>
      <c r="DL38" s="46"/>
      <c r="DM38" s="46"/>
      <c r="DN38" s="46"/>
      <c r="DO38" s="46"/>
      <c r="DP38" s="46"/>
      <c r="DQ38" s="46"/>
    </row>
    <row r="39" spans="1:121" ht="19.5" customHeight="1">
      <c r="A39" s="58" t="s">
        <v>29</v>
      </c>
      <c r="B39" s="17">
        <v>343147.23872</v>
      </c>
      <c r="C39" s="18">
        <v>398106.22112</v>
      </c>
      <c r="D39" s="65">
        <v>16.01615172688165</v>
      </c>
      <c r="E39" s="66">
        <v>3.351748418933117</v>
      </c>
      <c r="F39" s="17">
        <v>3863168.7879999997</v>
      </c>
      <c r="G39" s="18">
        <v>4181526.4130000006</v>
      </c>
      <c r="H39" s="65">
        <v>8.240841714938833</v>
      </c>
      <c r="I39" s="66">
        <v>2.7535250359789045</v>
      </c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  <c r="BF39" s="46"/>
      <c r="BG39" s="46"/>
      <c r="BH39" s="46"/>
      <c r="BI39" s="46"/>
      <c r="BJ39" s="46"/>
      <c r="BK39" s="46"/>
      <c r="BL39" s="46"/>
      <c r="BM39" s="46"/>
      <c r="BN39" s="46"/>
      <c r="BO39" s="46"/>
      <c r="BP39" s="46"/>
      <c r="BQ39" s="46"/>
      <c r="BR39" s="46"/>
      <c r="BS39" s="46"/>
      <c r="BT39" s="46"/>
      <c r="BU39" s="46"/>
      <c r="BV39" s="46"/>
      <c r="BW39" s="46"/>
      <c r="BX39" s="46"/>
      <c r="BY39" s="46"/>
      <c r="BZ39" s="46"/>
      <c r="CA39" s="46"/>
      <c r="CB39" s="46"/>
      <c r="CC39" s="46"/>
      <c r="CD39" s="46"/>
      <c r="CE39" s="46"/>
      <c r="CF39" s="46"/>
      <c r="CG39" s="46"/>
      <c r="CH39" s="46"/>
      <c r="CI39" s="46"/>
      <c r="CJ39" s="46"/>
      <c r="CK39" s="46"/>
      <c r="CL39" s="46"/>
      <c r="CM39" s="46"/>
      <c r="CN39" s="46"/>
      <c r="CO39" s="46"/>
      <c r="CP39" s="46"/>
      <c r="CQ39" s="46"/>
      <c r="CR39" s="46"/>
      <c r="CS39" s="46"/>
      <c r="CT39" s="46"/>
      <c r="CU39" s="46"/>
      <c r="CV39" s="46"/>
      <c r="CW39" s="46"/>
      <c r="CX39" s="46"/>
      <c r="CY39" s="46"/>
      <c r="CZ39" s="46"/>
      <c r="DA39" s="46"/>
      <c r="DB39" s="46"/>
      <c r="DC39" s="46"/>
      <c r="DD39" s="46"/>
      <c r="DE39" s="46"/>
      <c r="DF39" s="46"/>
      <c r="DG39" s="46"/>
      <c r="DH39" s="46"/>
      <c r="DI39" s="46"/>
      <c r="DJ39" s="46"/>
      <c r="DK39" s="46"/>
      <c r="DL39" s="46"/>
      <c r="DM39" s="46"/>
      <c r="DN39" s="46"/>
      <c r="DO39" s="46"/>
      <c r="DP39" s="46"/>
      <c r="DQ39" s="46"/>
    </row>
    <row r="40" spans="1:121" ht="30" customHeight="1">
      <c r="A40" s="60" t="s">
        <v>30</v>
      </c>
      <c r="B40" s="16">
        <v>343147.23872</v>
      </c>
      <c r="C40" s="49">
        <v>398106.22112</v>
      </c>
      <c r="D40" s="63">
        <v>16.01615172688165</v>
      </c>
      <c r="E40" s="64">
        <v>3.351748418933117</v>
      </c>
      <c r="F40" s="16">
        <v>3863168.7879999997</v>
      </c>
      <c r="G40" s="49">
        <v>4181526.4130000006</v>
      </c>
      <c r="H40" s="63">
        <v>8.240841714938833</v>
      </c>
      <c r="I40" s="64">
        <v>2.7535250359789045</v>
      </c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  <c r="BF40" s="46"/>
      <c r="BG40" s="46"/>
      <c r="BH40" s="46"/>
      <c r="BI40" s="46"/>
      <c r="BJ40" s="46"/>
      <c r="BK40" s="46"/>
      <c r="BL40" s="46"/>
      <c r="BM40" s="46"/>
      <c r="BN40" s="46"/>
      <c r="BO40" s="46"/>
      <c r="BP40" s="46"/>
      <c r="BQ40" s="46"/>
      <c r="BR40" s="46"/>
      <c r="BS40" s="46"/>
      <c r="BT40" s="46"/>
      <c r="BU40" s="46"/>
      <c r="BV40" s="46"/>
      <c r="BW40" s="46"/>
      <c r="BX40" s="46"/>
      <c r="BY40" s="46"/>
      <c r="BZ40" s="46"/>
      <c r="CA40" s="46"/>
      <c r="CB40" s="46"/>
      <c r="CC40" s="46"/>
      <c r="CD40" s="46"/>
      <c r="CE40" s="46"/>
      <c r="CF40" s="46"/>
      <c r="CG40" s="46"/>
      <c r="CH40" s="46"/>
      <c r="CI40" s="46"/>
      <c r="CJ40" s="46"/>
      <c r="CK40" s="46"/>
      <c r="CL40" s="46"/>
      <c r="CM40" s="46"/>
      <c r="CN40" s="46"/>
      <c r="CO40" s="46"/>
      <c r="CP40" s="46"/>
      <c r="CQ40" s="46"/>
      <c r="CR40" s="46"/>
      <c r="CS40" s="46"/>
      <c r="CT40" s="46"/>
      <c r="CU40" s="46"/>
      <c r="CV40" s="46"/>
      <c r="CW40" s="46"/>
      <c r="CX40" s="46"/>
      <c r="CY40" s="46"/>
      <c r="CZ40" s="46"/>
      <c r="DA40" s="46"/>
      <c r="DB40" s="46"/>
      <c r="DC40" s="46"/>
      <c r="DD40" s="46"/>
      <c r="DE40" s="46"/>
      <c r="DF40" s="46"/>
      <c r="DG40" s="46"/>
      <c r="DH40" s="46"/>
      <c r="DI40" s="46"/>
      <c r="DJ40" s="46"/>
      <c r="DK40" s="46"/>
      <c r="DL40" s="46"/>
      <c r="DM40" s="46"/>
      <c r="DN40" s="46"/>
      <c r="DO40" s="46"/>
      <c r="DP40" s="46"/>
      <c r="DQ40" s="46"/>
    </row>
    <row r="41" spans="1:124" ht="19.5" customHeight="1">
      <c r="A41" s="58" t="s">
        <v>31</v>
      </c>
      <c r="B41" s="52"/>
      <c r="C41" s="53"/>
      <c r="D41" s="67"/>
      <c r="E41" s="69"/>
      <c r="F41" s="56">
        <v>1731363.6430000067</v>
      </c>
      <c r="G41" s="53">
        <v>14150917.256000012</v>
      </c>
      <c r="H41" s="67">
        <v>717.3278509810984</v>
      </c>
      <c r="I41" s="69">
        <v>9.318344809523012</v>
      </c>
      <c r="J41" s="3"/>
      <c r="K41" s="20"/>
      <c r="L41" s="3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  <c r="BF41" s="46"/>
      <c r="BG41" s="46"/>
      <c r="BH41" s="46"/>
      <c r="BI41" s="46"/>
      <c r="BJ41" s="46"/>
      <c r="BK41" s="46"/>
      <c r="BL41" s="46"/>
      <c r="BM41" s="46"/>
      <c r="BN41" s="46"/>
      <c r="BO41" s="46"/>
      <c r="BP41" s="46"/>
      <c r="BQ41" s="46"/>
      <c r="BR41" s="46"/>
      <c r="BS41" s="46"/>
      <c r="BT41" s="46"/>
      <c r="BU41" s="46"/>
      <c r="BV41" s="46"/>
      <c r="BW41" s="46"/>
      <c r="BX41" s="46"/>
      <c r="BY41" s="46"/>
      <c r="BZ41" s="46"/>
      <c r="CA41" s="46"/>
      <c r="CB41" s="46"/>
      <c r="CC41" s="46"/>
      <c r="CD41" s="46"/>
      <c r="CE41" s="46"/>
      <c r="CF41" s="46"/>
      <c r="CG41" s="46"/>
      <c r="CH41" s="46"/>
      <c r="CI41" s="46"/>
      <c r="CJ41" s="46"/>
      <c r="CK41" s="46"/>
      <c r="CL41" s="46"/>
      <c r="CM41" s="46"/>
      <c r="CN41" s="46"/>
      <c r="CO41" s="46"/>
      <c r="CP41" s="46"/>
      <c r="CQ41" s="46"/>
      <c r="CR41" s="46"/>
      <c r="CS41" s="46"/>
      <c r="CT41" s="46"/>
      <c r="CU41" s="46"/>
      <c r="CV41" s="46"/>
      <c r="CW41" s="46"/>
      <c r="CX41" s="46"/>
      <c r="CY41" s="46"/>
      <c r="CZ41" s="46"/>
      <c r="DA41" s="46"/>
      <c r="DB41" s="46"/>
      <c r="DC41" s="46"/>
      <c r="DD41" s="46"/>
      <c r="DE41" s="46"/>
      <c r="DF41" s="46"/>
      <c r="DG41" s="46"/>
      <c r="DH41" s="46"/>
      <c r="DI41" s="46"/>
      <c r="DJ41" s="46"/>
      <c r="DK41" s="46"/>
      <c r="DL41" s="46"/>
      <c r="DM41" s="46"/>
      <c r="DN41" s="46"/>
      <c r="DO41" s="46"/>
      <c r="DP41" s="46"/>
      <c r="DQ41" s="46"/>
      <c r="DR41" s="46"/>
      <c r="DS41" s="46"/>
      <c r="DT41" s="46"/>
    </row>
    <row r="42" spans="1:124" ht="19.5" customHeight="1" thickBot="1">
      <c r="A42" s="62" t="s">
        <v>70</v>
      </c>
      <c r="B42" s="54">
        <v>12043450.19808</v>
      </c>
      <c r="C42" s="55">
        <v>11877568.7003</v>
      </c>
      <c r="D42" s="68">
        <v>-1.377358606144643</v>
      </c>
      <c r="E42" s="70">
        <v>100</v>
      </c>
      <c r="F42" s="57">
        <v>134906868.83</v>
      </c>
      <c r="G42" s="55">
        <v>151860845.947</v>
      </c>
      <c r="H42" s="68">
        <v>12.567171163363202</v>
      </c>
      <c r="I42" s="70">
        <v>100</v>
      </c>
      <c r="J42" s="3"/>
      <c r="K42" s="20"/>
      <c r="L42" s="3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  <c r="BF42" s="46"/>
      <c r="BG42" s="46"/>
      <c r="BH42" s="46"/>
      <c r="BI42" s="46"/>
      <c r="BJ42" s="46"/>
      <c r="BK42" s="46"/>
      <c r="BL42" s="46"/>
      <c r="BM42" s="46"/>
      <c r="BN42" s="46"/>
      <c r="BO42" s="46"/>
      <c r="BP42" s="46"/>
      <c r="BQ42" s="46"/>
      <c r="BR42" s="46"/>
      <c r="BS42" s="46"/>
      <c r="BT42" s="46"/>
      <c r="BU42" s="46"/>
      <c r="BV42" s="46"/>
      <c r="BW42" s="46"/>
      <c r="BX42" s="46"/>
      <c r="BY42" s="46"/>
      <c r="BZ42" s="46"/>
      <c r="CA42" s="46"/>
      <c r="CB42" s="46"/>
      <c r="CC42" s="46"/>
      <c r="CD42" s="46"/>
      <c r="CE42" s="46"/>
      <c r="CF42" s="46"/>
      <c r="CG42" s="46"/>
      <c r="CH42" s="46"/>
      <c r="CI42" s="46"/>
      <c r="CJ42" s="46"/>
      <c r="CK42" s="46"/>
      <c r="CL42" s="46"/>
      <c r="CM42" s="46"/>
      <c r="CN42" s="46"/>
      <c r="CO42" s="46"/>
      <c r="CP42" s="46"/>
      <c r="CQ42" s="46"/>
      <c r="CR42" s="46"/>
      <c r="CS42" s="46"/>
      <c r="CT42" s="46"/>
      <c r="CU42" s="46"/>
      <c r="CV42" s="46"/>
      <c r="CW42" s="46"/>
      <c r="CX42" s="46"/>
      <c r="CY42" s="46"/>
      <c r="CZ42" s="46"/>
      <c r="DA42" s="46"/>
      <c r="DB42" s="46"/>
      <c r="DC42" s="46"/>
      <c r="DD42" s="46"/>
      <c r="DE42" s="46"/>
      <c r="DF42" s="46"/>
      <c r="DG42" s="46"/>
      <c r="DH42" s="46"/>
      <c r="DI42" s="46"/>
      <c r="DJ42" s="46"/>
      <c r="DK42" s="46"/>
      <c r="DL42" s="46"/>
      <c r="DM42" s="46"/>
      <c r="DN42" s="46"/>
      <c r="DO42" s="46"/>
      <c r="DP42" s="46"/>
      <c r="DQ42" s="46"/>
      <c r="DR42" s="46"/>
      <c r="DS42" s="46"/>
      <c r="DT42" s="46"/>
    </row>
    <row r="43" spans="1:124" ht="19.5" customHeight="1">
      <c r="A43" s="46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6"/>
      <c r="BK43" s="46"/>
      <c r="BL43" s="46"/>
      <c r="BM43" s="46"/>
      <c r="BN43" s="46"/>
      <c r="BO43" s="46"/>
      <c r="BP43" s="46"/>
      <c r="BQ43" s="46"/>
      <c r="BR43" s="46"/>
      <c r="BS43" s="46"/>
      <c r="BT43" s="46"/>
      <c r="BU43" s="46"/>
      <c r="BV43" s="46"/>
      <c r="BW43" s="46"/>
      <c r="BX43" s="46"/>
      <c r="BY43" s="46"/>
      <c r="BZ43" s="46"/>
      <c r="CA43" s="46"/>
      <c r="CB43" s="46"/>
      <c r="CC43" s="46"/>
      <c r="CD43" s="46"/>
      <c r="CE43" s="46"/>
      <c r="CF43" s="46"/>
      <c r="CG43" s="46"/>
      <c r="CH43" s="46"/>
      <c r="CI43" s="46"/>
      <c r="CJ43" s="46"/>
      <c r="CK43" s="46"/>
      <c r="CL43" s="46"/>
      <c r="CM43" s="46"/>
      <c r="CN43" s="46"/>
      <c r="CO43" s="46"/>
      <c r="CP43" s="46"/>
      <c r="CQ43" s="46"/>
      <c r="CR43" s="46"/>
      <c r="CS43" s="46"/>
      <c r="CT43" s="46"/>
      <c r="CU43" s="46"/>
      <c r="CV43" s="46"/>
      <c r="CW43" s="46"/>
      <c r="CX43" s="46"/>
      <c r="CY43" s="46"/>
      <c r="CZ43" s="46"/>
      <c r="DA43" s="46"/>
      <c r="DB43" s="46"/>
      <c r="DC43" s="46"/>
      <c r="DD43" s="46"/>
      <c r="DE43" s="46"/>
      <c r="DF43" s="46"/>
      <c r="DG43" s="46"/>
      <c r="DH43" s="46"/>
      <c r="DI43" s="46"/>
      <c r="DJ43" s="46"/>
      <c r="DK43" s="46"/>
      <c r="DL43" s="46"/>
      <c r="DM43" s="46"/>
      <c r="DN43" s="46"/>
      <c r="DO43" s="46"/>
      <c r="DP43" s="46"/>
      <c r="DQ43" s="46"/>
      <c r="DR43" s="46"/>
      <c r="DS43" s="46"/>
      <c r="DT43" s="46"/>
    </row>
    <row r="44" spans="1:124" ht="12.75">
      <c r="A44" s="46"/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46"/>
      <c r="BI44" s="46"/>
      <c r="BJ44" s="46"/>
      <c r="BK44" s="46"/>
      <c r="BL44" s="46"/>
      <c r="BM44" s="46"/>
      <c r="BN44" s="46"/>
      <c r="BO44" s="46"/>
      <c r="BP44" s="46"/>
      <c r="BQ44" s="46"/>
      <c r="BR44" s="46"/>
      <c r="BS44" s="46"/>
      <c r="BT44" s="46"/>
      <c r="BU44" s="46"/>
      <c r="BV44" s="46"/>
      <c r="BW44" s="46"/>
      <c r="BX44" s="46"/>
      <c r="BY44" s="46"/>
      <c r="BZ44" s="46"/>
      <c r="CA44" s="46"/>
      <c r="CB44" s="46"/>
      <c r="CC44" s="46"/>
      <c r="CD44" s="46"/>
      <c r="CE44" s="46"/>
      <c r="CF44" s="46"/>
      <c r="CG44" s="46"/>
      <c r="CH44" s="46"/>
      <c r="CI44" s="46"/>
      <c r="CJ44" s="46"/>
      <c r="CK44" s="46"/>
      <c r="CL44" s="46"/>
      <c r="CM44" s="46"/>
      <c r="CN44" s="46"/>
      <c r="CO44" s="46"/>
      <c r="CP44" s="46"/>
      <c r="CQ44" s="46"/>
      <c r="CR44" s="46"/>
      <c r="CS44" s="46"/>
      <c r="CT44" s="46"/>
      <c r="CU44" s="46"/>
      <c r="CV44" s="46"/>
      <c r="CW44" s="46"/>
      <c r="CX44" s="46"/>
      <c r="CY44" s="46"/>
      <c r="CZ44" s="46"/>
      <c r="DA44" s="46"/>
      <c r="DB44" s="46"/>
      <c r="DC44" s="46"/>
      <c r="DD44" s="46"/>
      <c r="DE44" s="46"/>
      <c r="DF44" s="46"/>
      <c r="DG44" s="46"/>
      <c r="DH44" s="46"/>
      <c r="DI44" s="46"/>
      <c r="DJ44" s="46"/>
      <c r="DK44" s="46"/>
      <c r="DL44" s="46"/>
      <c r="DM44" s="46"/>
      <c r="DN44" s="46"/>
      <c r="DO44" s="46"/>
      <c r="DP44" s="46"/>
      <c r="DQ44" s="46"/>
      <c r="DR44" s="46"/>
      <c r="DS44" s="46"/>
      <c r="DT44" s="46"/>
    </row>
    <row r="45" spans="1:124" ht="12.75">
      <c r="A45" s="46"/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6"/>
      <c r="BF45" s="46"/>
      <c r="BG45" s="46"/>
      <c r="BH45" s="46"/>
      <c r="BI45" s="46"/>
      <c r="BJ45" s="46"/>
      <c r="BK45" s="46"/>
      <c r="BL45" s="46"/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6"/>
      <c r="CA45" s="46"/>
      <c r="CB45" s="46"/>
      <c r="CC45" s="46"/>
      <c r="CD45" s="46"/>
      <c r="CE45" s="46"/>
      <c r="CF45" s="46"/>
      <c r="CG45" s="46"/>
      <c r="CH45" s="46"/>
      <c r="CI45" s="46"/>
      <c r="CJ45" s="46"/>
      <c r="CK45" s="46"/>
      <c r="CL45" s="46"/>
      <c r="CM45" s="46"/>
      <c r="CN45" s="46"/>
      <c r="CO45" s="46"/>
      <c r="CP45" s="46"/>
      <c r="CQ45" s="46"/>
      <c r="CR45" s="46"/>
      <c r="CS45" s="46"/>
      <c r="CT45" s="46"/>
      <c r="CU45" s="46"/>
      <c r="CV45" s="46"/>
      <c r="CW45" s="46"/>
      <c r="CX45" s="46"/>
      <c r="CY45" s="46"/>
      <c r="CZ45" s="46"/>
      <c r="DA45" s="46"/>
      <c r="DB45" s="46"/>
      <c r="DC45" s="46"/>
      <c r="DD45" s="46"/>
      <c r="DE45" s="46"/>
      <c r="DF45" s="46"/>
      <c r="DG45" s="46"/>
      <c r="DH45" s="46"/>
      <c r="DI45" s="46"/>
      <c r="DJ45" s="46"/>
      <c r="DK45" s="46"/>
      <c r="DL45" s="46"/>
      <c r="DM45" s="46"/>
      <c r="DN45" s="46"/>
      <c r="DO45" s="46"/>
      <c r="DP45" s="46"/>
      <c r="DQ45" s="46"/>
      <c r="DR45" s="46"/>
      <c r="DS45" s="46"/>
      <c r="DT45" s="46"/>
    </row>
    <row r="46" spans="1:124" ht="12.75">
      <c r="A46" s="46"/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6"/>
      <c r="BD46" s="46"/>
      <c r="BE46" s="46"/>
      <c r="BF46" s="46"/>
      <c r="BG46" s="46"/>
      <c r="BH46" s="46"/>
      <c r="BI46" s="46"/>
      <c r="BJ46" s="46"/>
      <c r="BK46" s="46"/>
      <c r="BL46" s="46"/>
      <c r="BM46" s="46"/>
      <c r="BN46" s="46"/>
      <c r="BO46" s="46"/>
      <c r="BP46" s="46"/>
      <c r="BQ46" s="46"/>
      <c r="BR46" s="46"/>
      <c r="BS46" s="46"/>
      <c r="BT46" s="46"/>
      <c r="BU46" s="46"/>
      <c r="BV46" s="46"/>
      <c r="BW46" s="46"/>
      <c r="BX46" s="46"/>
      <c r="BY46" s="46"/>
      <c r="BZ46" s="46"/>
      <c r="CA46" s="46"/>
      <c r="CB46" s="46"/>
      <c r="CC46" s="46"/>
      <c r="CD46" s="46"/>
      <c r="CE46" s="46"/>
      <c r="CF46" s="46"/>
      <c r="CG46" s="46"/>
      <c r="CH46" s="46"/>
      <c r="CI46" s="46"/>
      <c r="CJ46" s="46"/>
      <c r="CK46" s="46"/>
      <c r="CL46" s="46"/>
      <c r="CM46" s="46"/>
      <c r="CN46" s="46"/>
      <c r="CO46" s="46"/>
      <c r="CP46" s="46"/>
      <c r="CQ46" s="46"/>
      <c r="CR46" s="46"/>
      <c r="CS46" s="46"/>
      <c r="CT46" s="46"/>
      <c r="CU46" s="46"/>
      <c r="CV46" s="46"/>
      <c r="CW46" s="46"/>
      <c r="CX46" s="46"/>
      <c r="CY46" s="46"/>
      <c r="CZ46" s="46"/>
      <c r="DA46" s="46"/>
      <c r="DB46" s="46"/>
      <c r="DC46" s="46"/>
      <c r="DD46" s="46"/>
      <c r="DE46" s="46"/>
      <c r="DF46" s="46"/>
      <c r="DG46" s="46"/>
      <c r="DH46" s="46"/>
      <c r="DI46" s="46"/>
      <c r="DJ46" s="46"/>
      <c r="DK46" s="46"/>
      <c r="DL46" s="46"/>
      <c r="DM46" s="46"/>
      <c r="DN46" s="46"/>
      <c r="DO46" s="46"/>
      <c r="DP46" s="46"/>
      <c r="DQ46" s="46"/>
      <c r="DR46" s="46"/>
      <c r="DS46" s="46"/>
      <c r="DT46" s="46"/>
    </row>
    <row r="47" spans="1:124" ht="12.75">
      <c r="A47" s="46"/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  <c r="BF47" s="46"/>
      <c r="BG47" s="46"/>
      <c r="BH47" s="46"/>
      <c r="BI47" s="46"/>
      <c r="BJ47" s="46"/>
      <c r="BK47" s="46"/>
      <c r="BL47" s="46"/>
      <c r="BM47" s="46"/>
      <c r="BN47" s="46"/>
      <c r="BO47" s="46"/>
      <c r="BP47" s="46"/>
      <c r="BQ47" s="46"/>
      <c r="BR47" s="46"/>
      <c r="BS47" s="46"/>
      <c r="BT47" s="46"/>
      <c r="BU47" s="46"/>
      <c r="BV47" s="46"/>
      <c r="BW47" s="46"/>
      <c r="BX47" s="46"/>
      <c r="BY47" s="46"/>
      <c r="BZ47" s="46"/>
      <c r="CA47" s="46"/>
      <c r="CB47" s="46"/>
      <c r="CC47" s="46"/>
      <c r="CD47" s="46"/>
      <c r="CE47" s="46"/>
      <c r="CF47" s="46"/>
      <c r="CG47" s="46"/>
      <c r="CH47" s="46"/>
      <c r="CI47" s="46"/>
      <c r="CJ47" s="46"/>
      <c r="CK47" s="46"/>
      <c r="CL47" s="46"/>
      <c r="CM47" s="46"/>
      <c r="CN47" s="46"/>
      <c r="CO47" s="46"/>
      <c r="CP47" s="46"/>
      <c r="CQ47" s="46"/>
      <c r="CR47" s="46"/>
      <c r="CS47" s="46"/>
      <c r="CT47" s="46"/>
      <c r="CU47" s="46"/>
      <c r="CV47" s="46"/>
      <c r="CW47" s="46"/>
      <c r="CX47" s="46"/>
      <c r="CY47" s="46"/>
      <c r="CZ47" s="46"/>
      <c r="DA47" s="46"/>
      <c r="DB47" s="46"/>
      <c r="DC47" s="46"/>
      <c r="DD47" s="46"/>
      <c r="DE47" s="46"/>
      <c r="DF47" s="46"/>
      <c r="DG47" s="46"/>
      <c r="DH47" s="46"/>
      <c r="DI47" s="46"/>
      <c r="DJ47" s="46"/>
      <c r="DK47" s="46"/>
      <c r="DL47" s="46"/>
      <c r="DM47" s="46"/>
      <c r="DN47" s="46"/>
      <c r="DO47" s="46"/>
      <c r="DP47" s="46"/>
      <c r="DQ47" s="46"/>
      <c r="DR47" s="46"/>
      <c r="DS47" s="46"/>
      <c r="DT47" s="46"/>
    </row>
    <row r="48" spans="1:124" ht="12.75">
      <c r="A48" s="46"/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6"/>
      <c r="AZ48" s="46"/>
      <c r="BA48" s="46"/>
      <c r="BB48" s="46"/>
      <c r="BC48" s="46"/>
      <c r="BD48" s="46"/>
      <c r="BE48" s="46"/>
      <c r="BF48" s="46"/>
      <c r="BG48" s="46"/>
      <c r="BH48" s="46"/>
      <c r="BI48" s="46"/>
      <c r="BJ48" s="46"/>
      <c r="BK48" s="46"/>
      <c r="BL48" s="46"/>
      <c r="BM48" s="46"/>
      <c r="BN48" s="46"/>
      <c r="BO48" s="46"/>
      <c r="BP48" s="46"/>
      <c r="BQ48" s="46"/>
      <c r="BR48" s="46"/>
      <c r="BS48" s="46"/>
      <c r="BT48" s="46"/>
      <c r="BU48" s="46"/>
      <c r="BV48" s="46"/>
      <c r="BW48" s="46"/>
      <c r="BX48" s="46"/>
      <c r="BY48" s="46"/>
      <c r="BZ48" s="46"/>
      <c r="CA48" s="46"/>
      <c r="CB48" s="46"/>
      <c r="CC48" s="46"/>
      <c r="CD48" s="46"/>
      <c r="CE48" s="46"/>
      <c r="CF48" s="46"/>
      <c r="CG48" s="46"/>
      <c r="CH48" s="46"/>
      <c r="CI48" s="46"/>
      <c r="CJ48" s="46"/>
      <c r="CK48" s="46"/>
      <c r="CL48" s="46"/>
      <c r="CM48" s="46"/>
      <c r="CN48" s="46"/>
      <c r="CO48" s="46"/>
      <c r="CP48" s="46"/>
      <c r="CQ48" s="46"/>
      <c r="CR48" s="46"/>
      <c r="CS48" s="46"/>
      <c r="CT48" s="46"/>
      <c r="CU48" s="46"/>
      <c r="CV48" s="46"/>
      <c r="CW48" s="46"/>
      <c r="CX48" s="46"/>
      <c r="CY48" s="46"/>
      <c r="CZ48" s="46"/>
      <c r="DA48" s="46"/>
      <c r="DB48" s="46"/>
      <c r="DC48" s="46"/>
      <c r="DD48" s="46"/>
      <c r="DE48" s="46"/>
      <c r="DF48" s="46"/>
      <c r="DG48" s="46"/>
      <c r="DH48" s="46"/>
      <c r="DI48" s="46"/>
      <c r="DJ48" s="46"/>
      <c r="DK48" s="46"/>
      <c r="DL48" s="46"/>
      <c r="DM48" s="46"/>
      <c r="DN48" s="46"/>
      <c r="DO48" s="46"/>
      <c r="DP48" s="46"/>
      <c r="DQ48" s="46"/>
      <c r="DR48" s="46"/>
      <c r="DS48" s="46"/>
      <c r="DT48" s="46"/>
    </row>
    <row r="49" spans="16:124" ht="12.75"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6"/>
      <c r="AP49" s="46"/>
      <c r="AQ49" s="46"/>
      <c r="AR49" s="46"/>
      <c r="AS49" s="46"/>
      <c r="AT49" s="46"/>
      <c r="AU49" s="46"/>
      <c r="AV49" s="46"/>
      <c r="AW49" s="46"/>
      <c r="AX49" s="46"/>
      <c r="AY49" s="46"/>
      <c r="AZ49" s="46"/>
      <c r="BA49" s="46"/>
      <c r="BB49" s="46"/>
      <c r="BC49" s="46"/>
      <c r="BD49" s="46"/>
      <c r="BE49" s="46"/>
      <c r="BF49" s="46"/>
      <c r="BG49" s="46"/>
      <c r="BH49" s="46"/>
      <c r="BI49" s="46"/>
      <c r="BJ49" s="46"/>
      <c r="BK49" s="46"/>
      <c r="BL49" s="46"/>
      <c r="BM49" s="46"/>
      <c r="BN49" s="46"/>
      <c r="BO49" s="46"/>
      <c r="BP49" s="46"/>
      <c r="BQ49" s="46"/>
      <c r="BR49" s="46"/>
      <c r="BS49" s="46"/>
      <c r="BT49" s="46"/>
      <c r="BU49" s="46"/>
      <c r="BV49" s="46"/>
      <c r="BW49" s="46"/>
      <c r="BX49" s="46"/>
      <c r="BY49" s="46"/>
      <c r="BZ49" s="46"/>
      <c r="CA49" s="46"/>
      <c r="CB49" s="46"/>
      <c r="CC49" s="46"/>
      <c r="CD49" s="46"/>
      <c r="CE49" s="46"/>
      <c r="CF49" s="46"/>
      <c r="CG49" s="46"/>
      <c r="CH49" s="46"/>
      <c r="CI49" s="46"/>
      <c r="CJ49" s="46"/>
      <c r="CK49" s="46"/>
      <c r="CL49" s="46"/>
      <c r="CM49" s="46"/>
      <c r="CN49" s="46"/>
      <c r="CO49" s="46"/>
      <c r="CP49" s="46"/>
      <c r="CQ49" s="46"/>
      <c r="CR49" s="46"/>
      <c r="CS49" s="46"/>
      <c r="CT49" s="46"/>
      <c r="CU49" s="46"/>
      <c r="CV49" s="46"/>
      <c r="CW49" s="46"/>
      <c r="CX49" s="46"/>
      <c r="CY49" s="46"/>
      <c r="CZ49" s="46"/>
      <c r="DA49" s="46"/>
      <c r="DB49" s="46"/>
      <c r="DC49" s="46"/>
      <c r="DD49" s="46"/>
      <c r="DE49" s="46"/>
      <c r="DF49" s="46"/>
      <c r="DG49" s="46"/>
      <c r="DH49" s="46"/>
      <c r="DI49" s="46"/>
      <c r="DJ49" s="46"/>
      <c r="DK49" s="46"/>
      <c r="DL49" s="46"/>
      <c r="DM49" s="46"/>
      <c r="DN49" s="46"/>
      <c r="DO49" s="46"/>
      <c r="DP49" s="46"/>
      <c r="DQ49" s="46"/>
      <c r="DR49" s="46"/>
      <c r="DS49" s="46"/>
      <c r="DT49" s="46"/>
    </row>
    <row r="50" spans="16:124" ht="12.75"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6"/>
      <c r="AO50" s="46"/>
      <c r="AP50" s="46"/>
      <c r="AQ50" s="46"/>
      <c r="AR50" s="46"/>
      <c r="AS50" s="46"/>
      <c r="AT50" s="46"/>
      <c r="AU50" s="46"/>
      <c r="AV50" s="46"/>
      <c r="AW50" s="46"/>
      <c r="AX50" s="46"/>
      <c r="AY50" s="46"/>
      <c r="AZ50" s="46"/>
      <c r="BA50" s="46"/>
      <c r="BB50" s="46"/>
      <c r="BC50" s="46"/>
      <c r="BD50" s="46"/>
      <c r="BE50" s="46"/>
      <c r="BF50" s="46"/>
      <c r="BG50" s="46"/>
      <c r="BH50" s="46"/>
      <c r="BI50" s="46"/>
      <c r="BJ50" s="46"/>
      <c r="BK50" s="46"/>
      <c r="BL50" s="46"/>
      <c r="BM50" s="46"/>
      <c r="BN50" s="46"/>
      <c r="BO50" s="46"/>
      <c r="BP50" s="46"/>
      <c r="BQ50" s="46"/>
      <c r="BR50" s="46"/>
      <c r="BS50" s="46"/>
      <c r="BT50" s="46"/>
      <c r="BU50" s="46"/>
      <c r="BV50" s="46"/>
      <c r="BW50" s="46"/>
      <c r="BX50" s="46"/>
      <c r="BY50" s="46"/>
      <c r="BZ50" s="46"/>
      <c r="CA50" s="46"/>
      <c r="CB50" s="46"/>
      <c r="CC50" s="46"/>
      <c r="CD50" s="46"/>
      <c r="CE50" s="46"/>
      <c r="CF50" s="46"/>
      <c r="CG50" s="46"/>
      <c r="CH50" s="46"/>
      <c r="CI50" s="46"/>
      <c r="CJ50" s="46"/>
      <c r="CK50" s="46"/>
      <c r="CL50" s="46"/>
      <c r="CM50" s="46"/>
      <c r="CN50" s="46"/>
      <c r="CO50" s="46"/>
      <c r="CP50" s="46"/>
      <c r="CQ50" s="46"/>
      <c r="CR50" s="46"/>
      <c r="CS50" s="46"/>
      <c r="CT50" s="46"/>
      <c r="CU50" s="46"/>
      <c r="CV50" s="46"/>
      <c r="CW50" s="46"/>
      <c r="CX50" s="46"/>
      <c r="CY50" s="46"/>
      <c r="CZ50" s="46"/>
      <c r="DA50" s="46"/>
      <c r="DB50" s="46"/>
      <c r="DC50" s="46"/>
      <c r="DD50" s="46"/>
      <c r="DE50" s="46"/>
      <c r="DF50" s="46"/>
      <c r="DG50" s="46"/>
      <c r="DH50" s="46"/>
      <c r="DI50" s="46"/>
      <c r="DJ50" s="46"/>
      <c r="DK50" s="46"/>
      <c r="DL50" s="46"/>
      <c r="DM50" s="46"/>
      <c r="DN50" s="46"/>
      <c r="DO50" s="46"/>
      <c r="DP50" s="46"/>
      <c r="DQ50" s="46"/>
      <c r="DR50" s="46"/>
      <c r="DS50" s="46"/>
      <c r="DT50" s="46"/>
    </row>
    <row r="51" spans="16:124" ht="12.75"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6"/>
      <c r="AG51" s="46"/>
      <c r="AH51" s="46"/>
      <c r="AI51" s="46"/>
      <c r="AJ51" s="46"/>
      <c r="AK51" s="46"/>
      <c r="AL51" s="46"/>
      <c r="AM51" s="46"/>
      <c r="AN51" s="46"/>
      <c r="AO51" s="46"/>
      <c r="AP51" s="46"/>
      <c r="AQ51" s="46"/>
      <c r="AR51" s="46"/>
      <c r="AS51" s="46"/>
      <c r="AT51" s="46"/>
      <c r="AU51" s="46"/>
      <c r="AV51" s="46"/>
      <c r="AW51" s="46"/>
      <c r="AX51" s="46"/>
      <c r="AY51" s="46"/>
      <c r="AZ51" s="46"/>
      <c r="BA51" s="46"/>
      <c r="BB51" s="46"/>
      <c r="BC51" s="46"/>
      <c r="BD51" s="46"/>
      <c r="BE51" s="46"/>
      <c r="BF51" s="46"/>
      <c r="BG51" s="46"/>
      <c r="BH51" s="46"/>
      <c r="BI51" s="46"/>
      <c r="BJ51" s="46"/>
      <c r="BK51" s="46"/>
      <c r="BL51" s="46"/>
      <c r="BM51" s="46"/>
      <c r="BN51" s="46"/>
      <c r="BO51" s="46"/>
      <c r="BP51" s="46"/>
      <c r="BQ51" s="46"/>
      <c r="BR51" s="46"/>
      <c r="BS51" s="46"/>
      <c r="BT51" s="46"/>
      <c r="BU51" s="46"/>
      <c r="BV51" s="46"/>
      <c r="BW51" s="46"/>
      <c r="BX51" s="46"/>
      <c r="BY51" s="46"/>
      <c r="BZ51" s="46"/>
      <c r="CA51" s="46"/>
      <c r="CB51" s="46"/>
      <c r="CC51" s="46"/>
      <c r="CD51" s="46"/>
      <c r="CE51" s="46"/>
      <c r="CF51" s="46"/>
      <c r="CG51" s="46"/>
      <c r="CH51" s="46"/>
      <c r="CI51" s="46"/>
      <c r="CJ51" s="46"/>
      <c r="CK51" s="46"/>
      <c r="CL51" s="46"/>
      <c r="CM51" s="46"/>
      <c r="CN51" s="46"/>
      <c r="CO51" s="46"/>
      <c r="CP51" s="46"/>
      <c r="CQ51" s="46"/>
      <c r="CR51" s="46"/>
      <c r="CS51" s="46"/>
      <c r="CT51" s="46"/>
      <c r="CU51" s="46"/>
      <c r="CV51" s="46"/>
      <c r="CW51" s="46"/>
      <c r="CX51" s="46"/>
      <c r="CY51" s="46"/>
      <c r="CZ51" s="46"/>
      <c r="DA51" s="46"/>
      <c r="DB51" s="46"/>
      <c r="DC51" s="46"/>
      <c r="DD51" s="46"/>
      <c r="DE51" s="46"/>
      <c r="DF51" s="46"/>
      <c r="DG51" s="46"/>
      <c r="DH51" s="46"/>
      <c r="DI51" s="46"/>
      <c r="DJ51" s="46"/>
      <c r="DK51" s="46"/>
      <c r="DL51" s="46"/>
      <c r="DM51" s="46"/>
      <c r="DN51" s="46"/>
      <c r="DO51" s="46"/>
      <c r="DP51" s="46"/>
      <c r="DQ51" s="46"/>
      <c r="DR51" s="46"/>
      <c r="DS51" s="46"/>
      <c r="DT51" s="46"/>
    </row>
  </sheetData>
  <mergeCells count="5">
    <mergeCell ref="A3:A4"/>
    <mergeCell ref="B3:E3"/>
    <mergeCell ref="F3:I3"/>
    <mergeCell ref="A1:I1"/>
    <mergeCell ref="A2:I2"/>
  </mergeCells>
  <printOptions horizontalCentered="1"/>
  <pageMargins left="0.3937007874015748" right="0.3937007874015748" top="0.7874015748031497" bottom="0.5905511811023623" header="0.5118110236220472" footer="0.5118110236220472"/>
  <pageSetup horizontalDpi="300" verticalDpi="3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4"/>
  <sheetViews>
    <sheetView showGridLines="0" workbookViewId="0" topLeftCell="A1">
      <selection activeCell="A1" sqref="A1:I1"/>
    </sheetView>
  </sheetViews>
  <sheetFormatPr defaultColWidth="9.140625" defaultRowHeight="12.75"/>
  <cols>
    <col min="1" max="1" width="26.7109375" style="0" customWidth="1"/>
    <col min="2" max="2" width="7.57421875" style="0" customWidth="1"/>
    <col min="3" max="3" width="7.57421875" style="0" bestFit="1" customWidth="1"/>
    <col min="4" max="4" width="7.8515625" style="0" customWidth="1"/>
    <col min="5" max="5" width="4.421875" style="0" customWidth="1"/>
    <col min="6" max="6" width="8.28125" style="0" bestFit="1" customWidth="1"/>
    <col min="7" max="7" width="8.140625" style="0" customWidth="1"/>
    <col min="8" max="8" width="7.8515625" style="0" customWidth="1"/>
    <col min="9" max="9" width="5.140625" style="0" customWidth="1"/>
    <col min="10" max="11" width="6.57421875" style="0" customWidth="1"/>
    <col min="12" max="12" width="7.00390625" style="0" customWidth="1"/>
    <col min="13" max="13" width="6.57421875" style="0" customWidth="1"/>
  </cols>
  <sheetData>
    <row r="1" spans="1:9" ht="25.5" customHeight="1">
      <c r="A1" s="83" t="s">
        <v>1</v>
      </c>
      <c r="B1" s="84"/>
      <c r="C1" s="84"/>
      <c r="D1" s="84"/>
      <c r="E1" s="84"/>
      <c r="F1" s="84"/>
      <c r="G1" s="84"/>
      <c r="H1" s="84"/>
      <c r="I1" s="84"/>
    </row>
    <row r="2" spans="1:9" ht="25.5" customHeight="1" thickBot="1">
      <c r="A2" s="85" t="s">
        <v>33</v>
      </c>
      <c r="B2" s="86"/>
      <c r="C2" s="86"/>
      <c r="D2" s="86"/>
      <c r="E2" s="86"/>
      <c r="F2" s="86"/>
      <c r="G2" s="86"/>
      <c r="H2" s="86"/>
      <c r="I2" s="86"/>
    </row>
    <row r="3" spans="1:13" s="21" customFormat="1" ht="32.25" customHeight="1">
      <c r="A3" s="87" t="s">
        <v>34</v>
      </c>
      <c r="B3" s="79" t="s">
        <v>64</v>
      </c>
      <c r="C3" s="80"/>
      <c r="D3" s="80"/>
      <c r="E3" s="81"/>
      <c r="F3" s="79" t="s">
        <v>81</v>
      </c>
      <c r="G3" s="80"/>
      <c r="H3" s="80"/>
      <c r="I3" s="81"/>
      <c r="J3"/>
      <c r="K3"/>
      <c r="L3"/>
      <c r="M3"/>
    </row>
    <row r="4" spans="1:9" ht="37.5" customHeight="1" thickBot="1">
      <c r="A4" s="88"/>
      <c r="B4" s="72">
        <v>2011</v>
      </c>
      <c r="C4" s="73">
        <v>2012</v>
      </c>
      <c r="D4" s="74" t="s">
        <v>68</v>
      </c>
      <c r="E4" s="75" t="s">
        <v>69</v>
      </c>
      <c r="F4" s="72">
        <v>2011</v>
      </c>
      <c r="G4" s="73">
        <v>2012</v>
      </c>
      <c r="H4" s="74" t="s">
        <v>68</v>
      </c>
      <c r="I4" s="75" t="s">
        <v>69</v>
      </c>
    </row>
    <row r="5" spans="1:9" ht="30" customHeight="1" thickTop="1">
      <c r="A5" s="22" t="s">
        <v>35</v>
      </c>
      <c r="B5" s="23">
        <v>117779.595</v>
      </c>
      <c r="C5" s="24">
        <v>130263.986</v>
      </c>
      <c r="D5" s="25">
        <v>10.599791075865053</v>
      </c>
      <c r="E5" s="26">
        <v>1.0967226482975427</v>
      </c>
      <c r="F5" s="23">
        <v>1072314.079</v>
      </c>
      <c r="G5" s="24">
        <v>1262042.5890000002</v>
      </c>
      <c r="H5" s="25">
        <v>17.69337116014871</v>
      </c>
      <c r="I5" s="26">
        <v>0.9164499618247208</v>
      </c>
    </row>
    <row r="6" spans="1:9" ht="30" customHeight="1">
      <c r="A6" s="27" t="s">
        <v>36</v>
      </c>
      <c r="B6" s="28">
        <v>1215145.7</v>
      </c>
      <c r="C6" s="29">
        <v>1166427.549</v>
      </c>
      <c r="D6" s="30">
        <v>-4.009243582888853</v>
      </c>
      <c r="E6" s="31">
        <v>9.82042350973731</v>
      </c>
      <c r="F6" s="28">
        <v>12587357.112</v>
      </c>
      <c r="G6" s="29">
        <v>13089777.411000002</v>
      </c>
      <c r="H6" s="30">
        <v>3.991467744416549</v>
      </c>
      <c r="I6" s="31">
        <v>9.505325821143936</v>
      </c>
    </row>
    <row r="7" spans="1:9" ht="30" customHeight="1">
      <c r="A7" s="22" t="s">
        <v>37</v>
      </c>
      <c r="B7" s="28">
        <v>311191.855</v>
      </c>
      <c r="C7" s="29">
        <v>259543.065</v>
      </c>
      <c r="D7" s="30">
        <v>-16.59708927793113</v>
      </c>
      <c r="E7" s="31">
        <v>2.185153136601096</v>
      </c>
      <c r="F7" s="28">
        <v>3305918.755</v>
      </c>
      <c r="G7" s="29">
        <v>3204535.793</v>
      </c>
      <c r="H7" s="30">
        <v>-3.0667106336676997</v>
      </c>
      <c r="I7" s="31">
        <v>2.327018700286351</v>
      </c>
    </row>
    <row r="8" spans="1:9" ht="30" customHeight="1">
      <c r="A8" s="22" t="s">
        <v>38</v>
      </c>
      <c r="B8" s="28">
        <v>136896.266</v>
      </c>
      <c r="C8" s="29">
        <v>158706.028</v>
      </c>
      <c r="D8" s="30">
        <v>15.931597433051964</v>
      </c>
      <c r="E8" s="31">
        <v>1.3361827829293045</v>
      </c>
      <c r="F8" s="28">
        <v>1710368.2440000002</v>
      </c>
      <c r="G8" s="29">
        <v>1818719.52</v>
      </c>
      <c r="H8" s="30">
        <v>6.334967711198912</v>
      </c>
      <c r="I8" s="31">
        <v>1.3206887384003128</v>
      </c>
    </row>
    <row r="9" spans="1:9" ht="30" customHeight="1">
      <c r="A9" s="22" t="s">
        <v>39</v>
      </c>
      <c r="B9" s="28">
        <v>130746.859</v>
      </c>
      <c r="C9" s="29">
        <v>109127.563</v>
      </c>
      <c r="D9" s="30">
        <v>-16.535231641778868</v>
      </c>
      <c r="E9" s="31">
        <v>0.9187702109439283</v>
      </c>
      <c r="F9" s="28">
        <v>1110449.0920000002</v>
      </c>
      <c r="G9" s="29">
        <v>1117260.017</v>
      </c>
      <c r="H9" s="30">
        <v>0.613348693701288</v>
      </c>
      <c r="I9" s="31">
        <v>0.811314062498676</v>
      </c>
    </row>
    <row r="10" spans="1:9" ht="30" customHeight="1">
      <c r="A10" s="22" t="s">
        <v>40</v>
      </c>
      <c r="B10" s="28">
        <v>1027582.058</v>
      </c>
      <c r="C10" s="29">
        <v>924733.062</v>
      </c>
      <c r="D10" s="30">
        <v>-10.008835323592223</v>
      </c>
      <c r="E10" s="31">
        <v>7.785541682448868</v>
      </c>
      <c r="F10" s="28">
        <v>11395914.958</v>
      </c>
      <c r="G10" s="29">
        <v>11429164.433000002</v>
      </c>
      <c r="H10" s="30">
        <v>0.2917666121811497</v>
      </c>
      <c r="I10" s="31">
        <v>8.299448370130486</v>
      </c>
    </row>
    <row r="11" spans="1:9" ht="30" customHeight="1">
      <c r="A11" s="22" t="s">
        <v>41</v>
      </c>
      <c r="B11" s="28">
        <v>661581.071</v>
      </c>
      <c r="C11" s="29">
        <v>724530.086</v>
      </c>
      <c r="D11" s="30">
        <v>9.51493592536598</v>
      </c>
      <c r="E11" s="31">
        <v>6.099986489659286</v>
      </c>
      <c r="F11" s="28">
        <v>7034144.082</v>
      </c>
      <c r="G11" s="29">
        <v>8208472.589000001</v>
      </c>
      <c r="H11" s="30">
        <v>16.694689407984182</v>
      </c>
      <c r="I11" s="31">
        <v>5.960697726365173</v>
      </c>
    </row>
    <row r="12" spans="1:9" ht="30" customHeight="1">
      <c r="A12" s="22" t="s">
        <v>42</v>
      </c>
      <c r="B12" s="28">
        <v>513582.067</v>
      </c>
      <c r="C12" s="29">
        <v>580682.91</v>
      </c>
      <c r="D12" s="30">
        <v>13.065262070375223</v>
      </c>
      <c r="E12" s="31">
        <v>4.888903820863609</v>
      </c>
      <c r="F12" s="28">
        <v>5810928.081</v>
      </c>
      <c r="G12" s="29">
        <v>5786278.845</v>
      </c>
      <c r="H12" s="30">
        <v>-0.4241875937270011</v>
      </c>
      <c r="I12" s="31">
        <v>4.201787699422431</v>
      </c>
    </row>
    <row r="13" spans="1:9" ht="30" customHeight="1">
      <c r="A13" s="22" t="s">
        <v>43</v>
      </c>
      <c r="B13" s="28">
        <v>3428750.275</v>
      </c>
      <c r="C13" s="29">
        <v>3436862.652</v>
      </c>
      <c r="D13" s="30">
        <v>0.23659865400958263</v>
      </c>
      <c r="E13" s="31">
        <v>28.935742143928834</v>
      </c>
      <c r="F13" s="28">
        <v>37651294.143</v>
      </c>
      <c r="G13" s="29">
        <v>40494803.852000006</v>
      </c>
      <c r="H13" s="30">
        <v>7.552223034353952</v>
      </c>
      <c r="I13" s="31">
        <v>29.405870901449394</v>
      </c>
    </row>
    <row r="14" spans="1:9" ht="30" customHeight="1">
      <c r="A14" s="22" t="s">
        <v>44</v>
      </c>
      <c r="B14" s="28">
        <v>1577746.326</v>
      </c>
      <c r="C14" s="29">
        <v>1563839.99</v>
      </c>
      <c r="D14" s="30">
        <v>-0.8814050630848937</v>
      </c>
      <c r="E14" s="31">
        <v>13.16633083334639</v>
      </c>
      <c r="F14" s="28">
        <v>18454771.771</v>
      </c>
      <c r="G14" s="29">
        <v>18693457.36</v>
      </c>
      <c r="H14" s="30">
        <v>1.2933543257092486</v>
      </c>
      <c r="I14" s="31">
        <v>13.574516766124795</v>
      </c>
    </row>
    <row r="15" spans="1:9" ht="30" customHeight="1">
      <c r="A15" s="22" t="s">
        <v>45</v>
      </c>
      <c r="B15" s="28">
        <v>113056.124</v>
      </c>
      <c r="C15" s="29">
        <v>118449.18</v>
      </c>
      <c r="D15" s="30">
        <v>4.770246678543479</v>
      </c>
      <c r="E15" s="31">
        <v>0.9972510619955413</v>
      </c>
      <c r="F15" s="28">
        <v>1469185.074</v>
      </c>
      <c r="G15" s="29">
        <v>1471407.3549999997</v>
      </c>
      <c r="H15" s="30">
        <v>0.15125943213875354</v>
      </c>
      <c r="I15" s="31">
        <v>1.0684831289147272</v>
      </c>
    </row>
    <row r="16" spans="1:9" ht="30" customHeight="1">
      <c r="A16" s="22" t="s">
        <v>46</v>
      </c>
      <c r="B16" s="28">
        <v>932649.858</v>
      </c>
      <c r="C16" s="29">
        <v>960456.452</v>
      </c>
      <c r="D16" s="30">
        <v>2.981461237728515</v>
      </c>
      <c r="E16" s="31">
        <v>8.086305171192148</v>
      </c>
      <c r="F16" s="28">
        <v>10166767.868999999</v>
      </c>
      <c r="G16" s="29">
        <v>10700366.269000001</v>
      </c>
      <c r="H16" s="30">
        <v>5.248456607601161</v>
      </c>
      <c r="I16" s="31">
        <v>7.770221341346176</v>
      </c>
    </row>
    <row r="17" spans="1:9" ht="30" customHeight="1">
      <c r="A17" s="22" t="s">
        <v>47</v>
      </c>
      <c r="B17" s="28">
        <v>1876742.143</v>
      </c>
      <c r="C17" s="29">
        <v>1743946.177</v>
      </c>
      <c r="D17" s="30">
        <v>-7.075877018870782</v>
      </c>
      <c r="E17" s="31">
        <v>14.682686508056147</v>
      </c>
      <c r="F17" s="28">
        <v>21406297.388</v>
      </c>
      <c r="G17" s="29">
        <v>20433642.667</v>
      </c>
      <c r="H17" s="30">
        <v>-4.543778418893004</v>
      </c>
      <c r="I17" s="31">
        <v>14.838176782092837</v>
      </c>
    </row>
    <row r="18" spans="1:13" s="21" customFormat="1" ht="39" customHeight="1" thickBot="1">
      <c r="A18" s="32" t="s">
        <v>32</v>
      </c>
      <c r="B18" s="19">
        <v>12043450.196999997</v>
      </c>
      <c r="C18" s="19">
        <v>11877568.7</v>
      </c>
      <c r="D18" s="33">
        <v>-1.3773585997915985</v>
      </c>
      <c r="E18" s="34">
        <v>100</v>
      </c>
      <c r="F18" s="19">
        <v>133175710.648</v>
      </c>
      <c r="G18" s="19">
        <v>137709928.7</v>
      </c>
      <c r="H18" s="33">
        <v>3.4046884600334435</v>
      </c>
      <c r="I18" s="34">
        <v>100</v>
      </c>
      <c r="J18"/>
      <c r="K18"/>
      <c r="L18"/>
      <c r="M18"/>
    </row>
    <row r="19" spans="2:9" ht="12.75">
      <c r="B19" s="35"/>
      <c r="C19" s="35"/>
      <c r="D19" s="36"/>
      <c r="E19" s="36"/>
      <c r="F19" s="36"/>
      <c r="G19" s="36"/>
      <c r="H19" s="36"/>
      <c r="I19" s="36"/>
    </row>
    <row r="20" spans="4:9" ht="12.75">
      <c r="D20" s="1"/>
      <c r="E20" s="1"/>
      <c r="F20" s="1"/>
      <c r="G20" s="1"/>
      <c r="H20" s="1"/>
      <c r="I20" s="1"/>
    </row>
    <row r="21" spans="4:9" ht="12.75">
      <c r="D21" s="1"/>
      <c r="E21" s="1"/>
      <c r="F21" s="1"/>
      <c r="G21" s="1"/>
      <c r="H21" s="1"/>
      <c r="I21" s="1"/>
    </row>
    <row r="22" spans="4:9" ht="12.75">
      <c r="D22" s="1"/>
      <c r="E22" s="1"/>
      <c r="F22" s="1"/>
      <c r="G22" s="1"/>
      <c r="H22" s="1"/>
      <c r="I22" s="1"/>
    </row>
    <row r="23" spans="4:9" ht="12.75">
      <c r="D23" s="1"/>
      <c r="E23" s="1"/>
      <c r="F23" s="1"/>
      <c r="G23" s="1"/>
      <c r="H23" s="1"/>
      <c r="I23" s="1"/>
    </row>
    <row r="24" spans="4:9" ht="12.75">
      <c r="D24" s="1"/>
      <c r="E24" s="1"/>
      <c r="F24" s="1"/>
      <c r="G24" s="1"/>
      <c r="H24" s="1"/>
      <c r="I24" s="1"/>
    </row>
  </sheetData>
  <mergeCells count="5">
    <mergeCell ref="A1:I1"/>
    <mergeCell ref="A2:I2"/>
    <mergeCell ref="B3:E3"/>
    <mergeCell ref="A3:A4"/>
    <mergeCell ref="F3:I3"/>
  </mergeCells>
  <printOptions/>
  <pageMargins left="0.35433070866141736" right="0.35433070866141736" top="0.984251968503937" bottom="0.984251968503937" header="0.5118110236220472" footer="0.5118110236220472"/>
  <pageSetup horizontalDpi="300" verticalDpi="3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3"/>
  <sheetViews>
    <sheetView showGridLines="0" workbookViewId="0" topLeftCell="A1">
      <selection activeCell="A1" sqref="A1:J1"/>
    </sheetView>
  </sheetViews>
  <sheetFormatPr defaultColWidth="9.140625" defaultRowHeight="12.75"/>
  <cols>
    <col min="1" max="1" width="10.140625" style="0" bestFit="1" customWidth="1"/>
    <col min="3" max="3" width="11.7109375" style="0" bestFit="1" customWidth="1"/>
    <col min="5" max="5" width="11.7109375" style="0" bestFit="1" customWidth="1"/>
    <col min="7" max="7" width="11.7109375" style="0" bestFit="1" customWidth="1"/>
    <col min="9" max="9" width="11.7109375" style="0" bestFit="1" customWidth="1"/>
    <col min="10" max="10" width="10.8515625" style="0" bestFit="1" customWidth="1"/>
    <col min="11" max="11" width="8.421875" style="0" customWidth="1"/>
  </cols>
  <sheetData>
    <row r="1" spans="1:10" ht="12.75">
      <c r="A1" s="89" t="s">
        <v>48</v>
      </c>
      <c r="B1" s="90"/>
      <c r="C1" s="90"/>
      <c r="D1" s="90"/>
      <c r="E1" s="90"/>
      <c r="F1" s="90"/>
      <c r="G1" s="90"/>
      <c r="H1" s="90"/>
      <c r="I1" s="90"/>
      <c r="J1" s="91"/>
    </row>
    <row r="2" spans="1:10" ht="12.75">
      <c r="A2" s="92" t="s">
        <v>49</v>
      </c>
      <c r="B2" s="93"/>
      <c r="C2" s="93"/>
      <c r="D2" s="93"/>
      <c r="E2" s="93"/>
      <c r="F2" s="93"/>
      <c r="G2" s="93"/>
      <c r="H2" s="93"/>
      <c r="I2" s="93"/>
      <c r="J2" s="94"/>
    </row>
    <row r="3" spans="1:10" ht="12.75">
      <c r="A3" s="92" t="s">
        <v>66</v>
      </c>
      <c r="B3" s="93"/>
      <c r="C3" s="93"/>
      <c r="D3" s="93"/>
      <c r="E3" s="93"/>
      <c r="F3" s="93"/>
      <c r="G3" s="93"/>
      <c r="H3" s="93"/>
      <c r="I3" s="93"/>
      <c r="J3" s="94"/>
    </row>
    <row r="4" spans="1:10" ht="12.75">
      <c r="A4" s="5" t="s">
        <v>0</v>
      </c>
      <c r="B4" s="6"/>
      <c r="C4" s="6"/>
      <c r="D4" s="6"/>
      <c r="E4" s="6"/>
      <c r="F4" s="7"/>
      <c r="G4" s="7"/>
      <c r="H4" s="7"/>
      <c r="I4" s="7"/>
      <c r="J4" s="37" t="s">
        <v>50</v>
      </c>
    </row>
    <row r="5" spans="1:10" ht="12.75">
      <c r="A5" s="8" t="s">
        <v>51</v>
      </c>
      <c r="B5" s="95">
        <v>2009</v>
      </c>
      <c r="C5" s="96"/>
      <c r="D5" s="95">
        <v>2010</v>
      </c>
      <c r="E5" s="96"/>
      <c r="F5" s="95">
        <v>2011</v>
      </c>
      <c r="G5" s="96"/>
      <c r="H5" s="95">
        <v>2012</v>
      </c>
      <c r="I5" s="96"/>
      <c r="J5" s="38" t="s">
        <v>52</v>
      </c>
    </row>
    <row r="6" spans="1:10" ht="12.75">
      <c r="A6" s="8"/>
      <c r="B6" s="39" t="s">
        <v>50</v>
      </c>
      <c r="C6" s="39" t="s">
        <v>53</v>
      </c>
      <c r="D6" s="39" t="s">
        <v>50</v>
      </c>
      <c r="E6" s="39" t="s">
        <v>53</v>
      </c>
      <c r="F6" s="39" t="s">
        <v>50</v>
      </c>
      <c r="G6" s="39" t="s">
        <v>53</v>
      </c>
      <c r="H6" s="39" t="s">
        <v>50</v>
      </c>
      <c r="I6" s="39" t="s">
        <v>53</v>
      </c>
      <c r="J6" s="9" t="s">
        <v>67</v>
      </c>
    </row>
    <row r="7" spans="1:10" ht="12.75">
      <c r="A7" s="10" t="s">
        <v>54</v>
      </c>
      <c r="B7" s="12">
        <v>79162</v>
      </c>
      <c r="C7" s="12">
        <f>B7</f>
        <v>79162</v>
      </c>
      <c r="D7" s="12">
        <v>86526</v>
      </c>
      <c r="E7" s="12">
        <f>D7</f>
        <v>86526</v>
      </c>
      <c r="F7" s="12">
        <v>126734</v>
      </c>
      <c r="G7" s="12">
        <f>F7</f>
        <v>126734</v>
      </c>
      <c r="H7" s="12">
        <v>118872</v>
      </c>
      <c r="I7" s="12">
        <f>H7</f>
        <v>118872</v>
      </c>
      <c r="J7" s="11">
        <f aca="true" t="shared" si="0" ref="J7:J14">((H7-F7)/F7)*100</f>
        <v>-6.203544431644231</v>
      </c>
    </row>
    <row r="8" spans="1:10" ht="12.75">
      <c r="A8" s="10" t="s">
        <v>55</v>
      </c>
      <c r="B8" s="12">
        <v>66155</v>
      </c>
      <c r="C8" s="12">
        <f aca="true" t="shared" si="1" ref="C8:C18">C7+B8</f>
        <v>145317</v>
      </c>
      <c r="D8" s="12">
        <v>88812</v>
      </c>
      <c r="E8" s="12">
        <f aca="true" t="shared" si="2" ref="E8:E18">E7+D8</f>
        <v>175338</v>
      </c>
      <c r="F8" s="12">
        <v>132238</v>
      </c>
      <c r="G8" s="12">
        <f aca="true" t="shared" si="3" ref="G8:G18">G7+F8</f>
        <v>258972</v>
      </c>
      <c r="H8" s="12">
        <v>124660</v>
      </c>
      <c r="I8" s="12">
        <f aca="true" t="shared" si="4" ref="I8:I14">I7+H8</f>
        <v>243532</v>
      </c>
      <c r="J8" s="11">
        <f t="shared" si="0"/>
        <v>-5.730576687487711</v>
      </c>
    </row>
    <row r="9" spans="1:10" ht="12.75">
      <c r="A9" s="10" t="s">
        <v>56</v>
      </c>
      <c r="B9" s="12">
        <v>68026</v>
      </c>
      <c r="C9" s="12">
        <f t="shared" si="1"/>
        <v>213343</v>
      </c>
      <c r="D9" s="12">
        <v>104179</v>
      </c>
      <c r="E9" s="12">
        <f t="shared" si="2"/>
        <v>279517</v>
      </c>
      <c r="F9" s="12">
        <v>143417</v>
      </c>
      <c r="G9" s="12">
        <f t="shared" si="3"/>
        <v>402389</v>
      </c>
      <c r="H9" s="12">
        <v>157699</v>
      </c>
      <c r="I9" s="12">
        <f t="shared" si="4"/>
        <v>401231</v>
      </c>
      <c r="J9" s="11">
        <f t="shared" si="0"/>
        <v>9.958373135681265</v>
      </c>
    </row>
    <row r="10" spans="1:10" ht="12.75">
      <c r="A10" s="10" t="s">
        <v>57</v>
      </c>
      <c r="B10" s="12">
        <v>73013</v>
      </c>
      <c r="C10" s="12">
        <f t="shared" si="1"/>
        <v>286356</v>
      </c>
      <c r="D10" s="12">
        <v>108727</v>
      </c>
      <c r="E10" s="12">
        <f t="shared" si="2"/>
        <v>388244</v>
      </c>
      <c r="F10" s="12">
        <v>152047</v>
      </c>
      <c r="G10" s="12">
        <f t="shared" si="3"/>
        <v>554436</v>
      </c>
      <c r="H10" s="12">
        <v>139376</v>
      </c>
      <c r="I10" s="12">
        <f t="shared" si="4"/>
        <v>540607</v>
      </c>
      <c r="J10" s="11">
        <f t="shared" si="0"/>
        <v>-8.333607371404895</v>
      </c>
    </row>
    <row r="11" spans="1:10" ht="12.75">
      <c r="A11" s="10" t="s">
        <v>58</v>
      </c>
      <c r="B11" s="12">
        <v>71130</v>
      </c>
      <c r="C11" s="12">
        <f t="shared" si="1"/>
        <v>357486</v>
      </c>
      <c r="D11" s="12">
        <v>95235</v>
      </c>
      <c r="E11" s="12">
        <f t="shared" si="2"/>
        <v>483479</v>
      </c>
      <c r="F11" s="12">
        <v>143193</v>
      </c>
      <c r="G11" s="12">
        <f t="shared" si="3"/>
        <v>697629</v>
      </c>
      <c r="H11" s="12">
        <v>149969</v>
      </c>
      <c r="I11" s="12">
        <f t="shared" si="4"/>
        <v>690576</v>
      </c>
      <c r="J11" s="40">
        <f t="shared" si="0"/>
        <v>4.732074891929075</v>
      </c>
    </row>
    <row r="12" spans="1:10" ht="12.75">
      <c r="A12" s="10" t="s">
        <v>59</v>
      </c>
      <c r="B12" s="12">
        <v>72906</v>
      </c>
      <c r="C12" s="12">
        <f t="shared" si="1"/>
        <v>430392</v>
      </c>
      <c r="D12" s="12">
        <v>103186</v>
      </c>
      <c r="E12" s="12">
        <f t="shared" si="2"/>
        <v>586665</v>
      </c>
      <c r="F12" s="12">
        <v>147374</v>
      </c>
      <c r="G12" s="12">
        <f t="shared" si="3"/>
        <v>845003</v>
      </c>
      <c r="H12" s="12">
        <v>154855</v>
      </c>
      <c r="I12" s="12">
        <f t="shared" si="4"/>
        <v>845431</v>
      </c>
      <c r="J12" s="40">
        <f t="shared" si="0"/>
        <v>5.076200686688289</v>
      </c>
    </row>
    <row r="13" spans="1:10" ht="12.75">
      <c r="A13" s="10" t="s">
        <v>60</v>
      </c>
      <c r="B13" s="12">
        <v>84842</v>
      </c>
      <c r="C13" s="12">
        <f t="shared" si="1"/>
        <v>515234</v>
      </c>
      <c r="D13" s="12">
        <v>131593</v>
      </c>
      <c r="E13" s="12">
        <f t="shared" si="2"/>
        <v>718258</v>
      </c>
      <c r="F13" s="12">
        <v>151903</v>
      </c>
      <c r="G13" s="12">
        <f t="shared" si="3"/>
        <v>996906</v>
      </c>
      <c r="H13" s="12">
        <v>148300</v>
      </c>
      <c r="I13" s="12">
        <f t="shared" si="4"/>
        <v>993731</v>
      </c>
      <c r="J13" s="40">
        <f t="shared" si="0"/>
        <v>-2.3719083889060784</v>
      </c>
    </row>
    <row r="14" spans="1:10" ht="12.75">
      <c r="A14" s="10" t="s">
        <v>61</v>
      </c>
      <c r="B14" s="12">
        <v>96931</v>
      </c>
      <c r="C14" s="12">
        <f t="shared" si="1"/>
        <v>612165</v>
      </c>
      <c r="D14" s="12">
        <v>129313</v>
      </c>
      <c r="E14" s="12">
        <f t="shared" si="2"/>
        <v>847571</v>
      </c>
      <c r="F14" s="12">
        <v>160975</v>
      </c>
      <c r="G14" s="12">
        <f t="shared" si="3"/>
        <v>1157881</v>
      </c>
      <c r="H14" s="12">
        <v>151170</v>
      </c>
      <c r="I14" s="12">
        <f t="shared" si="4"/>
        <v>1144901</v>
      </c>
      <c r="J14" s="40">
        <f t="shared" si="0"/>
        <v>-6.0910079204845475</v>
      </c>
    </row>
    <row r="15" spans="1:10" ht="12.75">
      <c r="A15" s="10" t="s">
        <v>62</v>
      </c>
      <c r="B15" s="41">
        <v>109643</v>
      </c>
      <c r="C15" s="12">
        <f t="shared" si="1"/>
        <v>721808</v>
      </c>
      <c r="D15" s="41">
        <v>146873</v>
      </c>
      <c r="E15" s="12">
        <f t="shared" si="2"/>
        <v>994444</v>
      </c>
      <c r="F15" s="41">
        <v>136094</v>
      </c>
      <c r="G15" s="12">
        <f t="shared" si="3"/>
        <v>1293975</v>
      </c>
      <c r="H15" s="41">
        <v>173139</v>
      </c>
      <c r="I15" s="12">
        <f>I14+H15</f>
        <v>1318040</v>
      </c>
      <c r="J15" s="40">
        <f>((H15-F15)/F15)*100</f>
        <v>27.220156656428646</v>
      </c>
    </row>
    <row r="16" spans="1:10" ht="12.75">
      <c r="A16" s="10" t="s">
        <v>63</v>
      </c>
      <c r="B16" s="12">
        <v>123798</v>
      </c>
      <c r="C16" s="12">
        <f t="shared" si="1"/>
        <v>845606</v>
      </c>
      <c r="D16" s="12">
        <v>158078</v>
      </c>
      <c r="E16" s="12">
        <f t="shared" si="2"/>
        <v>1152522</v>
      </c>
      <c r="F16" s="12">
        <v>152335</v>
      </c>
      <c r="G16" s="12">
        <f t="shared" si="3"/>
        <v>1446310</v>
      </c>
      <c r="H16" s="12">
        <v>155735</v>
      </c>
      <c r="I16" s="12">
        <f>I15+H16</f>
        <v>1473775</v>
      </c>
      <c r="J16" s="40">
        <f>((H16-F16)/F16)*100</f>
        <v>2.2319230642990777</v>
      </c>
    </row>
    <row r="17" spans="1:10" ht="12.75">
      <c r="A17" s="10" t="s">
        <v>4</v>
      </c>
      <c r="B17" s="12">
        <v>112748</v>
      </c>
      <c r="C17" s="12">
        <f t="shared" si="1"/>
        <v>958354</v>
      </c>
      <c r="D17" s="12">
        <v>139254</v>
      </c>
      <c r="E17" s="12">
        <f t="shared" si="2"/>
        <v>1291776</v>
      </c>
      <c r="F17" s="12">
        <v>128213</v>
      </c>
      <c r="G17" s="12">
        <f t="shared" si="3"/>
        <v>1574523</v>
      </c>
      <c r="H17" s="76">
        <v>186239</v>
      </c>
      <c r="I17" s="12">
        <f>I16+H17</f>
        <v>1660014</v>
      </c>
      <c r="J17" s="40">
        <f>((H17-F17)/F17)*100</f>
        <v>45.25750118942697</v>
      </c>
    </row>
    <row r="18" spans="1:10" ht="12.75">
      <c r="A18" s="10" t="s">
        <v>64</v>
      </c>
      <c r="B18" s="12">
        <v>86727</v>
      </c>
      <c r="C18" s="12">
        <f t="shared" si="1"/>
        <v>1045081</v>
      </c>
      <c r="D18" s="12">
        <v>147040</v>
      </c>
      <c r="E18" s="12">
        <f t="shared" si="2"/>
        <v>1438816</v>
      </c>
      <c r="F18" s="12">
        <v>137528</v>
      </c>
      <c r="G18" s="12">
        <f t="shared" si="3"/>
        <v>1712051</v>
      </c>
      <c r="H18" s="12">
        <v>158706</v>
      </c>
      <c r="I18" s="12">
        <f>I17+H18</f>
        <v>1818720</v>
      </c>
      <c r="J18" s="13">
        <f>((H18-F18)/F18)*100</f>
        <v>15.399046012448375</v>
      </c>
    </row>
    <row r="19" spans="1:10" ht="13.5" thickBot="1">
      <c r="A19" s="42" t="s">
        <v>65</v>
      </c>
      <c r="B19" s="43">
        <f>C18</f>
        <v>1045081</v>
      </c>
      <c r="C19" s="14" t="s">
        <v>0</v>
      </c>
      <c r="D19" s="44">
        <f>SUM(D7:D18)</f>
        <v>1438816</v>
      </c>
      <c r="E19" s="14"/>
      <c r="F19" s="44">
        <f>SUM(F7:F18)</f>
        <v>1712051</v>
      </c>
      <c r="G19" s="15"/>
      <c r="H19" s="44">
        <f>SUM(H7:H18)</f>
        <v>1818720</v>
      </c>
      <c r="I19" s="15"/>
      <c r="J19" s="45"/>
    </row>
    <row r="20" spans="1:10" ht="12.75">
      <c r="A20" s="71"/>
      <c r="B20" s="71"/>
      <c r="C20" s="71"/>
      <c r="D20" s="71"/>
      <c r="E20" s="71"/>
      <c r="F20" s="71"/>
      <c r="G20" s="71"/>
      <c r="H20" s="71"/>
      <c r="I20" s="71"/>
      <c r="J20" s="71"/>
    </row>
    <row r="21" spans="1:10" ht="12.75">
      <c r="A21" s="71"/>
      <c r="B21" s="71"/>
      <c r="C21" s="71"/>
      <c r="D21" s="71"/>
      <c r="E21" s="71"/>
      <c r="F21" s="71"/>
      <c r="G21" s="71"/>
      <c r="H21" s="71"/>
      <c r="I21" s="71"/>
      <c r="J21" s="71"/>
    </row>
    <row r="22" spans="1:10" ht="12.75">
      <c r="A22" s="71"/>
      <c r="B22" s="71"/>
      <c r="C22" s="71"/>
      <c r="D22" s="71"/>
      <c r="E22" s="71"/>
      <c r="F22" s="71"/>
      <c r="G22" s="71"/>
      <c r="J22" s="71"/>
    </row>
    <row r="23" spans="1:10" ht="12.75">
      <c r="A23" s="71"/>
      <c r="B23" s="71"/>
      <c r="C23" s="71"/>
      <c r="D23" s="71"/>
      <c r="E23" s="71"/>
      <c r="F23" s="71"/>
      <c r="G23" s="71"/>
      <c r="H23" s="71"/>
      <c r="I23" s="71"/>
      <c r="J23" s="71"/>
    </row>
    <row r="24" spans="1:10" ht="12.75">
      <c r="A24" s="71"/>
      <c r="B24" s="71"/>
      <c r="C24" s="71"/>
      <c r="D24" s="71"/>
      <c r="E24" s="71"/>
      <c r="F24" s="71"/>
      <c r="G24" s="71"/>
      <c r="H24" s="71"/>
      <c r="I24" s="71"/>
      <c r="J24" s="71"/>
    </row>
    <row r="25" spans="1:10" ht="12.75">
      <c r="A25" s="71"/>
      <c r="B25" s="71"/>
      <c r="C25" s="71"/>
      <c r="D25" s="71"/>
      <c r="E25" s="71"/>
      <c r="F25" s="71"/>
      <c r="G25" s="71"/>
      <c r="H25" s="71"/>
      <c r="I25" s="71"/>
      <c r="J25" s="71"/>
    </row>
    <row r="26" spans="1:10" ht="12.75">
      <c r="A26" s="71"/>
      <c r="B26" s="71"/>
      <c r="C26" s="71"/>
      <c r="D26" s="71"/>
      <c r="E26" s="71"/>
      <c r="F26" s="71"/>
      <c r="G26" s="71"/>
      <c r="H26" s="71"/>
      <c r="I26" s="71"/>
      <c r="J26" s="71"/>
    </row>
    <row r="27" spans="1:10" ht="12.75">
      <c r="A27" s="71"/>
      <c r="B27" s="71"/>
      <c r="C27" s="71"/>
      <c r="D27" s="71"/>
      <c r="E27" s="71"/>
      <c r="F27" s="71"/>
      <c r="G27" s="71"/>
      <c r="H27" s="71"/>
      <c r="I27" s="71"/>
      <c r="J27" s="71"/>
    </row>
    <row r="28" spans="1:10" ht="12.75">
      <c r="A28" s="71"/>
      <c r="B28" s="71"/>
      <c r="C28" s="71"/>
      <c r="D28" s="71"/>
      <c r="E28" s="71"/>
      <c r="F28" s="71"/>
      <c r="G28" s="71"/>
      <c r="H28" s="71"/>
      <c r="I28" s="71"/>
      <c r="J28" s="71"/>
    </row>
    <row r="29" spans="1:10" ht="12.75">
      <c r="A29" s="71"/>
      <c r="B29" s="71"/>
      <c r="C29" s="71"/>
      <c r="D29" s="71"/>
      <c r="E29" s="71"/>
      <c r="F29" s="71"/>
      <c r="G29" s="71"/>
      <c r="H29" s="71"/>
      <c r="I29" s="71"/>
      <c r="J29" s="71"/>
    </row>
    <row r="30" spans="1:10" ht="12.75">
      <c r="A30" s="71"/>
      <c r="B30" s="71"/>
      <c r="C30" s="71"/>
      <c r="D30" s="71"/>
      <c r="E30" s="71"/>
      <c r="F30" s="71"/>
      <c r="G30" s="71"/>
      <c r="H30" s="71"/>
      <c r="I30" s="71"/>
      <c r="J30" s="71"/>
    </row>
    <row r="31" spans="1:10" ht="12.75">
      <c r="A31" s="71"/>
      <c r="B31" s="71"/>
      <c r="C31" s="71"/>
      <c r="D31" s="71"/>
      <c r="E31" s="71"/>
      <c r="F31" s="71"/>
      <c r="G31" s="71"/>
      <c r="H31" s="71"/>
      <c r="I31" s="71"/>
      <c r="J31" s="71"/>
    </row>
    <row r="32" spans="1:10" ht="12.75">
      <c r="A32" s="71"/>
      <c r="B32" s="71"/>
      <c r="C32" s="71"/>
      <c r="D32" s="71"/>
      <c r="E32" s="71"/>
      <c r="F32" s="71"/>
      <c r="G32" s="71"/>
      <c r="H32" s="71"/>
      <c r="I32" s="71"/>
      <c r="J32" s="71"/>
    </row>
    <row r="33" spans="1:10" ht="12.75">
      <c r="A33" s="71"/>
      <c r="B33" s="71"/>
      <c r="C33" s="71"/>
      <c r="D33" s="71"/>
      <c r="E33" s="71"/>
      <c r="F33" s="71"/>
      <c r="G33" s="71"/>
      <c r="H33" s="71"/>
      <c r="I33" s="71"/>
      <c r="J33" s="71"/>
    </row>
    <row r="34" spans="1:10" ht="12.75">
      <c r="A34" s="71"/>
      <c r="B34" s="71"/>
      <c r="C34" s="71"/>
      <c r="D34" s="71"/>
      <c r="E34" s="71"/>
      <c r="F34" s="71"/>
      <c r="G34" s="71"/>
      <c r="H34" s="71"/>
      <c r="I34" s="71"/>
      <c r="J34" s="71"/>
    </row>
    <row r="35" spans="1:10" ht="12.75">
      <c r="A35" s="71"/>
      <c r="B35" s="71"/>
      <c r="C35" s="71"/>
      <c r="D35" s="71"/>
      <c r="E35" s="71"/>
      <c r="F35" s="71"/>
      <c r="G35" s="71"/>
      <c r="H35" s="71"/>
      <c r="I35" s="71"/>
      <c r="J35" s="71"/>
    </row>
    <row r="36" spans="1:10" ht="12.75">
      <c r="A36" s="71"/>
      <c r="B36" s="71"/>
      <c r="C36" s="71"/>
      <c r="D36" s="71"/>
      <c r="E36" s="71"/>
      <c r="F36" s="71"/>
      <c r="G36" s="71"/>
      <c r="H36" s="71"/>
      <c r="I36" s="71"/>
      <c r="J36" s="71"/>
    </row>
    <row r="37" spans="1:10" ht="12.75">
      <c r="A37" s="71"/>
      <c r="B37" s="71"/>
      <c r="C37" s="71"/>
      <c r="D37" s="71"/>
      <c r="E37" s="71"/>
      <c r="F37" s="71"/>
      <c r="G37" s="71"/>
      <c r="H37" s="71"/>
      <c r="I37" s="71"/>
      <c r="J37" s="71"/>
    </row>
    <row r="38" spans="1:10" ht="12.75">
      <c r="A38" s="71"/>
      <c r="B38" s="71"/>
      <c r="C38" s="71"/>
      <c r="D38" s="71"/>
      <c r="E38" s="71"/>
      <c r="F38" s="71"/>
      <c r="G38" s="71"/>
      <c r="H38" s="71"/>
      <c r="I38" s="71"/>
      <c r="J38" s="71"/>
    </row>
    <row r="39" spans="1:10" ht="12.75">
      <c r="A39" s="71"/>
      <c r="B39" s="71"/>
      <c r="C39" s="71"/>
      <c r="D39" s="71"/>
      <c r="E39" s="71"/>
      <c r="F39" s="71"/>
      <c r="G39" s="71"/>
      <c r="H39" s="71"/>
      <c r="I39" s="71"/>
      <c r="J39" s="71"/>
    </row>
    <row r="40" spans="1:10" ht="12.75">
      <c r="A40" s="71"/>
      <c r="B40" s="71"/>
      <c r="C40" s="71"/>
      <c r="D40" s="71"/>
      <c r="E40" s="71"/>
      <c r="F40" s="71"/>
      <c r="G40" s="71"/>
      <c r="H40" s="71"/>
      <c r="I40" s="71"/>
      <c r="J40" s="71"/>
    </row>
    <row r="41" spans="1:10" ht="12.75">
      <c r="A41" s="71"/>
      <c r="B41" s="71"/>
      <c r="C41" s="71"/>
      <c r="D41" s="71"/>
      <c r="E41" s="71"/>
      <c r="F41" s="71"/>
      <c r="G41" s="71"/>
      <c r="H41" s="71"/>
      <c r="I41" s="71"/>
      <c r="J41" s="71"/>
    </row>
    <row r="42" spans="1:10" ht="12.75">
      <c r="A42" s="71"/>
      <c r="B42" s="71"/>
      <c r="C42" s="71"/>
      <c r="D42" s="71"/>
      <c r="E42" s="71"/>
      <c r="F42" s="71"/>
      <c r="G42" s="71"/>
      <c r="H42" s="71"/>
      <c r="I42" s="71"/>
      <c r="J42" s="71"/>
    </row>
    <row r="43" spans="1:10" ht="12.75">
      <c r="A43" s="71"/>
      <c r="B43" s="71"/>
      <c r="C43" s="71"/>
      <c r="D43" s="71"/>
      <c r="E43" s="71"/>
      <c r="F43" s="71"/>
      <c r="G43" s="71"/>
      <c r="H43" s="71"/>
      <c r="I43" s="71"/>
      <c r="J43" s="71"/>
    </row>
  </sheetData>
  <mergeCells count="7">
    <mergeCell ref="A1:J1"/>
    <mergeCell ref="A2:J2"/>
    <mergeCell ref="A3:J3"/>
    <mergeCell ref="B5:C5"/>
    <mergeCell ref="D5:E5"/>
    <mergeCell ref="F5:G5"/>
    <mergeCell ref="H5:I5"/>
  </mergeCells>
  <printOptions/>
  <pageMargins left="0.75" right="0.75" top="1" bottom="1" header="0.5" footer="0.5"/>
  <pageSetup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detkib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bim-gulden</dc:creator>
  <cp:keywords/>
  <dc:description/>
  <cp:lastModifiedBy>User12</cp:lastModifiedBy>
  <cp:lastPrinted>2012-02-02T13:35:38Z</cp:lastPrinted>
  <dcterms:created xsi:type="dcterms:W3CDTF">2010-11-12T12:53:26Z</dcterms:created>
  <dcterms:modified xsi:type="dcterms:W3CDTF">2013-01-07T08:09:59Z</dcterms:modified>
  <cp:category/>
  <cp:version/>
  <cp:contentType/>
  <cp:contentStatus/>
</cp:coreProperties>
</file>