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<sst xmlns="http://schemas.openxmlformats.org/spreadsheetml/2006/main" count="112" uniqueCount="93">
  <si>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</si>
  <si>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</si>
  <si>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</si>
  <si>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</si>
  <si>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</si>
  <si>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</si>
  <si>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</si>
  <si>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</si>
  <si>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</si>
  <si>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</si>
  <si>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</si>
  <si>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</si>
  <si>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</si>
  <si>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</si>
  <si>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</si>
  <si>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</si>
  <si>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</si>
  <si>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</si>
  <si>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</si>
  <si>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</si>
  <si>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</si>
  <si>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</si>
  <si>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</si>
  <si>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</si>
  <si>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</si>
  <si>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</si>
  <si>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</si>
  <si>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</si>
  <si>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</si>
  <si>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</si>
  <si>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</si>
  <si>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</si>
  <si>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</si>
  <si>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</si>
  <si>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</si>
  <si>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</si>
  <si>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</si>
  <si>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</si>
  <si>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</si>
  <si>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</si>
  <si>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</si>
  <si>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</si>
  <si>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</si>
  <si>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</si>
  <si>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</si>
  <si>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</si>
  <si>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</si>
  <si>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</si>
  <si>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</si>
  <si>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</si>
  <si>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</si>
  <si>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</si>
  <si>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</si>
  <si>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</si>
  <si>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</si>
  <si>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</si>
  <si>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</si>
  <si>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</si>
  <si>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</si>
  <si>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</si>
  <si>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</si>
  <si>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</si>
  <si>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</si>
  <si>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</si>
  <si>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</si>
  <si>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</si>
  <si>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</si>
  <si>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</si>
  <si>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</si>
  <si>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</si>
  <si>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</si>
  <si>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</si>
  <si>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</si>
  <si>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</si>
  <si>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</si>
  <si>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</si>
  <si>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</si>
  <si>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</si>
  <si>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</si>
  <si>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</si>
  <si>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</si>
  <si>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</si>
  <si>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</si>
  <si>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</si>
  <si>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</si>
  <si>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</si>
  <si>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</si>
  <si>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</si>
  <si>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2018/2019</t>
  </si>
  <si>
    <t>AĞUSTOS</t>
  </si>
  <si>
    <t>01 OCAK - 31 AĞUSTOS</t>
  </si>
  <si>
    <t>01 EYLÜL - 31 AĞUSTOS</t>
  </si>
  <si>
    <t>2019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</si>
</sst>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7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1" fillId="32" borderId="32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5" xfId="0" applyNumberFormat="1" applyFont="1" applyBorder="1" applyAlignment="1" quotePrefix="1">
      <alignment horizontal="center"/>
    </xf>
    <xf numFmtId="3" fontId="21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33"/>
          <c:w val="0.805"/>
          <c:h val="0.799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197941.48567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223304.46539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0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435"/>
          <c:w val="0.128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66675</xdr:colOff>
      <xdr:row>34</xdr:row>
      <xdr:rowOff>28575</xdr:rowOff>
    </xdr:to>
    <xdr:graphicFrame>
      <xdr:nvGraphicFramePr>
        <xdr:cNvPr id="1" name="Grafik 3"/>
        <xdr:cNvGraphicFramePr/>
      </xdr:nvGraphicFramePr>
      <xdr:xfrm>
        <a:off x="0" y="4953000"/>
        <a:ext cx="65532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7" bestFit="1" customWidth="1"/>
    <col min="3" max="3" width="10.140625" style="32" bestFit="1" customWidth="1"/>
    <col min="4" max="5" width="9.28125" style="58" customWidth="1"/>
    <col min="6" max="7" width="10.8515625" style="32" bestFit="1" customWidth="1"/>
    <col min="8" max="9" width="8.28125" style="58" customWidth="1"/>
    <col min="10" max="11" width="11.140625" style="32" bestFit="1" customWidth="1"/>
    <col min="12" max="12" width="8.8515625" style="41" customWidth="1"/>
    <col min="13" max="13" width="7.57421875" style="4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89</v>
      </c>
      <c r="C3" s="102"/>
      <c r="D3" s="102"/>
      <c r="E3" s="102"/>
      <c r="F3" s="102" t="s">
        <v>90</v>
      </c>
      <c r="G3" s="102"/>
      <c r="H3" s="102"/>
      <c r="I3" s="102"/>
      <c r="J3" s="102" t="s">
        <v>91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1512275.3015899998</v>
      </c>
      <c r="C5" s="28">
        <v>1533232.58328</v>
      </c>
      <c r="D5" s="45">
        <v>1.3858112784071586</v>
      </c>
      <c r="E5" s="45">
        <v>11.659448440708347</v>
      </c>
      <c r="F5" s="28">
        <v>14184600.231900001</v>
      </c>
      <c r="G5" s="28">
        <v>14279133.9038</v>
      </c>
      <c r="H5" s="45">
        <v>0.6664528457234917</v>
      </c>
      <c r="I5" s="45">
        <v>12.178129978962113</v>
      </c>
      <c r="J5" s="33">
        <v>22205240.98578</v>
      </c>
      <c r="K5" s="33">
        <v>22718839.24338</v>
      </c>
      <c r="L5" s="34">
        <v>2.3129596203387353</v>
      </c>
      <c r="M5" s="46">
        <v>12.613020093611762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955168.7898099999</v>
      </c>
      <c r="C6" s="28">
        <v>935656.2467599999</v>
      </c>
      <c r="D6" s="45">
        <v>-2.042837167437325</v>
      </c>
      <c r="E6" s="45">
        <v>7.115186493093627</v>
      </c>
      <c r="F6" s="28">
        <v>9336920.72272</v>
      </c>
      <c r="G6" s="28">
        <v>9058548.52022</v>
      </c>
      <c r="H6" s="45">
        <v>-2.981413367071046</v>
      </c>
      <c r="I6" s="45">
        <v>7.725691350973077</v>
      </c>
      <c r="J6" s="33">
        <v>14969679.72071</v>
      </c>
      <c r="K6" s="33">
        <v>14820726.60653</v>
      </c>
      <c r="L6" s="34">
        <v>-0.9950320712201302</v>
      </c>
      <c r="M6" s="46">
        <v>8.228154637986611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489967.42409</v>
      </c>
      <c r="C7" s="29">
        <v>482216.99632</v>
      </c>
      <c r="D7" s="47">
        <v>-1.5818251150869096</v>
      </c>
      <c r="E7" s="47">
        <v>3.6670132549612813</v>
      </c>
      <c r="F7" s="29">
        <v>4246170.36131</v>
      </c>
      <c r="G7" s="29">
        <v>4274778.94082</v>
      </c>
      <c r="H7" s="47">
        <v>0.6737501578051243</v>
      </c>
      <c r="I7" s="47">
        <v>3.6457963013276267</v>
      </c>
      <c r="J7" s="35">
        <v>6424168.83089</v>
      </c>
      <c r="K7" s="35">
        <v>6707084.79987</v>
      </c>
      <c r="L7" s="36">
        <v>4.403931098753602</v>
      </c>
      <c r="M7" s="48">
        <v>3.7236319357719294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111080.49325</v>
      </c>
      <c r="C8" s="29">
        <v>110123.10025</v>
      </c>
      <c r="D8" s="47">
        <v>-0.8618912033864202</v>
      </c>
      <c r="E8" s="47">
        <v>0.8374297699498807</v>
      </c>
      <c r="F8" s="29">
        <v>1389984.7615</v>
      </c>
      <c r="G8" s="29">
        <v>1207256.28507</v>
      </c>
      <c r="H8" s="47">
        <v>-13.14607767590264</v>
      </c>
      <c r="I8" s="47">
        <v>1.0296229488812925</v>
      </c>
      <c r="J8" s="35">
        <v>2444979.82647</v>
      </c>
      <c r="K8" s="35">
        <v>2143070.3707</v>
      </c>
      <c r="L8" s="36">
        <v>-12.348136884462132</v>
      </c>
      <c r="M8" s="48">
        <v>1.189787442839515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111575.90204</v>
      </c>
      <c r="C9" s="29">
        <v>128097.73127</v>
      </c>
      <c r="D9" s="47">
        <v>14.807703928825887</v>
      </c>
      <c r="E9" s="47">
        <v>0.9741176318593312</v>
      </c>
      <c r="F9" s="29">
        <v>1000995.03881</v>
      </c>
      <c r="G9" s="29">
        <v>981305.86894</v>
      </c>
      <c r="H9" s="47">
        <v>-1.9669597856755534</v>
      </c>
      <c r="I9" s="47">
        <v>0.8369184364808981</v>
      </c>
      <c r="J9" s="35">
        <v>1517585.53438</v>
      </c>
      <c r="K9" s="35">
        <v>1544804.88661</v>
      </c>
      <c r="L9" s="36">
        <v>1.793595920187796</v>
      </c>
      <c r="M9" s="48">
        <v>0.8576430717603308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90846.77631</v>
      </c>
      <c r="C10" s="29">
        <v>72221.69819</v>
      </c>
      <c r="D10" s="47">
        <v>-20.501638997563244</v>
      </c>
      <c r="E10" s="47">
        <v>0.5492090212075318</v>
      </c>
      <c r="F10" s="29">
        <v>771859.20136</v>
      </c>
      <c r="G10" s="29">
        <v>799761.62569</v>
      </c>
      <c r="H10" s="47">
        <v>3.6149629726297974</v>
      </c>
      <c r="I10" s="47">
        <v>0.6820862592546273</v>
      </c>
      <c r="J10" s="35">
        <v>1335244.53668</v>
      </c>
      <c r="K10" s="35">
        <v>1414854.07225</v>
      </c>
      <c r="L10" s="36">
        <v>5.96216897976936</v>
      </c>
      <c r="M10" s="48">
        <v>0.7854971220863615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63697.74662</v>
      </c>
      <c r="C11" s="29">
        <v>67304.71445</v>
      </c>
      <c r="D11" s="47">
        <v>5.662630189287537</v>
      </c>
      <c r="E11" s="47">
        <v>0.5118178784510373</v>
      </c>
      <c r="F11" s="29">
        <v>980764.58223</v>
      </c>
      <c r="G11" s="29">
        <v>959201.89668</v>
      </c>
      <c r="H11" s="47">
        <v>-2.1985587510687012</v>
      </c>
      <c r="I11" s="47">
        <v>0.8180667996066185</v>
      </c>
      <c r="J11" s="35">
        <v>1777968.00312</v>
      </c>
      <c r="K11" s="35">
        <v>1611490.87566</v>
      </c>
      <c r="L11" s="36">
        <v>-9.36333652618405</v>
      </c>
      <c r="M11" s="48">
        <v>0.8946657255517261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16805.82566</v>
      </c>
      <c r="C12" s="29">
        <v>16541.49547</v>
      </c>
      <c r="D12" s="47">
        <v>-1.572848578508918</v>
      </c>
      <c r="E12" s="47">
        <v>0.12578960013495527</v>
      </c>
      <c r="F12" s="29">
        <v>276963.16018</v>
      </c>
      <c r="G12" s="29">
        <v>192066.79734</v>
      </c>
      <c r="H12" s="47">
        <v>-30.652583103408183</v>
      </c>
      <c r="I12" s="47">
        <v>0.16380646322162648</v>
      </c>
      <c r="J12" s="35">
        <v>393050.43725</v>
      </c>
      <c r="K12" s="35">
        <v>314580.4707</v>
      </c>
      <c r="L12" s="36">
        <v>-19.96435040220783</v>
      </c>
      <c r="M12" s="48">
        <v>0.17464843848275038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66542.85023</v>
      </c>
      <c r="C13" s="29">
        <v>53096.04901</v>
      </c>
      <c r="D13" s="47">
        <v>-20.207732571601923</v>
      </c>
      <c r="E13" s="47">
        <v>0.40376825576786185</v>
      </c>
      <c r="F13" s="29">
        <v>596133.09146</v>
      </c>
      <c r="G13" s="29">
        <v>569256.4901</v>
      </c>
      <c r="H13" s="47">
        <v>-4.5084900913948625</v>
      </c>
      <c r="I13" s="47">
        <v>0.4854971999359619</v>
      </c>
      <c r="J13" s="35">
        <v>977046.94695</v>
      </c>
      <c r="K13" s="35">
        <v>984685.39574</v>
      </c>
      <c r="L13" s="36">
        <v>0.7817893309880872</v>
      </c>
      <c r="M13" s="48">
        <v>0.5466765510906844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4651.77161</v>
      </c>
      <c r="C14" s="29">
        <v>6054.4618</v>
      </c>
      <c r="D14" s="47">
        <v>30.15389205662228</v>
      </c>
      <c r="E14" s="47">
        <v>0.04604108076174817</v>
      </c>
      <c r="F14" s="29">
        <v>74050.52587</v>
      </c>
      <c r="G14" s="29">
        <v>74920.61558</v>
      </c>
      <c r="H14" s="47">
        <v>1.1749946401832354</v>
      </c>
      <c r="I14" s="47">
        <v>0.06389694226442443</v>
      </c>
      <c r="J14" s="35">
        <v>99635.60497</v>
      </c>
      <c r="K14" s="35">
        <v>100155.735</v>
      </c>
      <c r="L14" s="36">
        <v>0.5220322897187305</v>
      </c>
      <c r="M14" s="48">
        <v>0.05560435040331367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192331.07041</v>
      </c>
      <c r="C15" s="28">
        <v>183524.71378</v>
      </c>
      <c r="D15" s="45">
        <v>-4.578748826815722</v>
      </c>
      <c r="E15" s="45">
        <v>1.3956114429397668</v>
      </c>
      <c r="F15" s="28">
        <v>1625031.90748</v>
      </c>
      <c r="G15" s="28">
        <v>1682294.77008</v>
      </c>
      <c r="H15" s="45">
        <v>3.523799276581567</v>
      </c>
      <c r="I15" s="45">
        <v>1.4347651973142654</v>
      </c>
      <c r="J15" s="33">
        <v>2443293.19391</v>
      </c>
      <c r="K15" s="33">
        <v>2567842.46464</v>
      </c>
      <c r="L15" s="34">
        <v>5.097598235056019</v>
      </c>
      <c r="M15" s="46">
        <v>1.4256119450808398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192331.07041</v>
      </c>
      <c r="C16" s="29">
        <v>183524.71378</v>
      </c>
      <c r="D16" s="47">
        <v>-4.578748826815722</v>
      </c>
      <c r="E16" s="47">
        <v>1.3956114429397668</v>
      </c>
      <c r="F16" s="29">
        <v>1625031.90748</v>
      </c>
      <c r="G16" s="29">
        <v>1682294.77008</v>
      </c>
      <c r="H16" s="47">
        <v>3.523799276581567</v>
      </c>
      <c r="I16" s="47">
        <v>1.4347651973142654</v>
      </c>
      <c r="J16" s="35">
        <v>2443293.19391</v>
      </c>
      <c r="K16" s="35">
        <v>2567842.46464</v>
      </c>
      <c r="L16" s="36">
        <v>5.097598235056019</v>
      </c>
      <c r="M16" s="48">
        <v>1.4256119450808398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364775.44137</v>
      </c>
      <c r="C17" s="28">
        <v>414051.62274</v>
      </c>
      <c r="D17" s="45">
        <v>13.508634568416038</v>
      </c>
      <c r="E17" s="45">
        <v>3.1486505046749533</v>
      </c>
      <c r="F17" s="28">
        <v>3222647.6017</v>
      </c>
      <c r="G17" s="28">
        <v>3538290.6135</v>
      </c>
      <c r="H17" s="45">
        <v>9.79452459007597</v>
      </c>
      <c r="I17" s="45">
        <v>3.017673430674772</v>
      </c>
      <c r="J17" s="33">
        <v>4792268.07116</v>
      </c>
      <c r="K17" s="33">
        <v>5330270.17221</v>
      </c>
      <c r="L17" s="34">
        <v>11.226460896203031</v>
      </c>
      <c r="M17" s="46">
        <v>2.9592535105443134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364775.44137</v>
      </c>
      <c r="C18" s="29">
        <v>414051.62274</v>
      </c>
      <c r="D18" s="47">
        <v>13.508634568416038</v>
      </c>
      <c r="E18" s="47">
        <v>3.1486505046749533</v>
      </c>
      <c r="F18" s="29">
        <v>3222647.6017</v>
      </c>
      <c r="G18" s="29">
        <v>3538290.6135</v>
      </c>
      <c r="H18" s="47">
        <v>9.79452459007597</v>
      </c>
      <c r="I18" s="47">
        <v>3.017673430674772</v>
      </c>
      <c r="J18" s="35">
        <v>4792268.07116</v>
      </c>
      <c r="K18" s="35">
        <v>5330270.17221</v>
      </c>
      <c r="L18" s="36">
        <v>11.226460896203031</v>
      </c>
      <c r="M18" s="48">
        <v>2.9592535105443134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10100325.751029998</v>
      </c>
      <c r="C19" s="28">
        <v>10213599.477959998</v>
      </c>
      <c r="D19" s="45">
        <v>1.1214858780019903</v>
      </c>
      <c r="E19" s="45">
        <v>77.66919240169378</v>
      </c>
      <c r="F19" s="28">
        <v>88457736.39868</v>
      </c>
      <c r="G19" s="28">
        <v>90720309.96641</v>
      </c>
      <c r="H19" s="45">
        <v>2.557801793087436</v>
      </c>
      <c r="I19" s="45">
        <v>77.3719004209814</v>
      </c>
      <c r="J19" s="33">
        <v>130738816.50795001</v>
      </c>
      <c r="K19" s="33">
        <v>138480003.60334</v>
      </c>
      <c r="L19" s="34">
        <v>5.9211084375383365</v>
      </c>
      <c r="M19" s="46">
        <v>76.88117554339007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916891.98854</v>
      </c>
      <c r="C20" s="28">
        <v>883614.96376</v>
      </c>
      <c r="D20" s="45">
        <v>-3.629328775463323</v>
      </c>
      <c r="E20" s="45">
        <v>6.719439192557684</v>
      </c>
      <c r="F20" s="28">
        <v>8197867.777010001</v>
      </c>
      <c r="G20" s="28">
        <v>7973454.970609999</v>
      </c>
      <c r="H20" s="45">
        <v>-2.7374533537774597</v>
      </c>
      <c r="I20" s="45">
        <v>6.8002563508175475</v>
      </c>
      <c r="J20" s="33">
        <v>12297298.4188</v>
      </c>
      <c r="K20" s="33">
        <v>12181442.613479998</v>
      </c>
      <c r="L20" s="34">
        <v>-0.9421240452527591</v>
      </c>
      <c r="M20" s="46">
        <v>6.762879864021754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615895.63709</v>
      </c>
      <c r="C21" s="29">
        <v>573611.84972</v>
      </c>
      <c r="D21" s="47">
        <v>-6.86541433704312</v>
      </c>
      <c r="E21" s="47">
        <v>4.362024300633011</v>
      </c>
      <c r="F21" s="29">
        <v>5613094.74655</v>
      </c>
      <c r="G21" s="29">
        <v>5267378.02246</v>
      </c>
      <c r="H21" s="47">
        <v>-6.15911078825972</v>
      </c>
      <c r="I21" s="47">
        <v>4.492346289208435</v>
      </c>
      <c r="J21" s="35">
        <v>8431752.38618</v>
      </c>
      <c r="K21" s="35">
        <v>8111451.30256</v>
      </c>
      <c r="L21" s="36">
        <v>-3.798748693628476</v>
      </c>
      <c r="M21" s="48">
        <v>4.503306580566368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142619.92501</v>
      </c>
      <c r="C22" s="29">
        <v>135183.48458</v>
      </c>
      <c r="D22" s="47">
        <v>-5.214166554553019</v>
      </c>
      <c r="E22" s="47">
        <v>1.0280011563046476</v>
      </c>
      <c r="F22" s="29">
        <v>1144157.06177</v>
      </c>
      <c r="G22" s="29">
        <v>1132594.27485</v>
      </c>
      <c r="H22" s="47">
        <v>-1.010594376100129</v>
      </c>
      <c r="I22" s="47">
        <v>0.9659465612883595</v>
      </c>
      <c r="J22" s="35">
        <v>1632378.48051</v>
      </c>
      <c r="K22" s="35">
        <v>1671980.00236</v>
      </c>
      <c r="L22" s="36">
        <v>2.4260012198658445</v>
      </c>
      <c r="M22" s="48">
        <v>0.9282480121438742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158376.42644</v>
      </c>
      <c r="C23" s="29">
        <v>174819.62946</v>
      </c>
      <c r="D23" s="47">
        <v>10.382355120400067</v>
      </c>
      <c r="E23" s="47">
        <v>1.3294137356200264</v>
      </c>
      <c r="F23" s="29">
        <v>1440615.96869</v>
      </c>
      <c r="G23" s="29">
        <v>1573482.6733</v>
      </c>
      <c r="H23" s="47">
        <v>9.222909331681226</v>
      </c>
      <c r="I23" s="47">
        <v>1.3419635003207524</v>
      </c>
      <c r="J23" s="35">
        <v>2233167.55211</v>
      </c>
      <c r="K23" s="35">
        <v>2398011.30856</v>
      </c>
      <c r="L23" s="36">
        <v>7.381611661617049</v>
      </c>
      <c r="M23" s="48">
        <v>1.3313252713115125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1374045.43409</v>
      </c>
      <c r="C24" s="28">
        <v>1634660.47427</v>
      </c>
      <c r="D24" s="45">
        <v>18.96698855177226</v>
      </c>
      <c r="E24" s="45">
        <v>12.430755598111567</v>
      </c>
      <c r="F24" s="28">
        <v>11243657.39166</v>
      </c>
      <c r="G24" s="28">
        <v>13370081.21925</v>
      </c>
      <c r="H24" s="45">
        <v>18.912207598634925</v>
      </c>
      <c r="I24" s="45">
        <v>11.402833534180667</v>
      </c>
      <c r="J24" s="37">
        <v>16741569.23951</v>
      </c>
      <c r="K24" s="37">
        <v>19475504.35305</v>
      </c>
      <c r="L24" s="38">
        <v>16.33022015097564</v>
      </c>
      <c r="M24" s="49">
        <v>10.81238900925896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1374045.43409</v>
      </c>
      <c r="C25" s="29">
        <v>1634660.47427</v>
      </c>
      <c r="D25" s="47">
        <v>18.96698855177226</v>
      </c>
      <c r="E25" s="47">
        <v>12.430755598111567</v>
      </c>
      <c r="F25" s="29">
        <v>11243657.39166</v>
      </c>
      <c r="G25" s="29">
        <v>13370081.21925</v>
      </c>
      <c r="H25" s="47">
        <v>18.912207598634925</v>
      </c>
      <c r="I25" s="47">
        <v>11.402833534180667</v>
      </c>
      <c r="J25" s="35">
        <v>16741569.23951</v>
      </c>
      <c r="K25" s="35">
        <v>19475504.35305</v>
      </c>
      <c r="L25" s="36">
        <v>16.33022015097564</v>
      </c>
      <c r="M25" s="48">
        <v>10.81238900925896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7809388.328399999</v>
      </c>
      <c r="C26" s="28">
        <v>7695324.039929999</v>
      </c>
      <c r="D26" s="45">
        <v>-1.4606046424300392</v>
      </c>
      <c r="E26" s="45">
        <v>58.51899761102454</v>
      </c>
      <c r="F26" s="28">
        <v>69016211.23001</v>
      </c>
      <c r="G26" s="28">
        <v>69376773.77655</v>
      </c>
      <c r="H26" s="45">
        <v>0.5224316723767217</v>
      </c>
      <c r="I26" s="45">
        <v>59.168810535983184</v>
      </c>
      <c r="J26" s="33">
        <v>101699948.84964001</v>
      </c>
      <c r="K26" s="33">
        <v>106823056.63680999</v>
      </c>
      <c r="L26" s="34">
        <v>5.037473317458913</v>
      </c>
      <c r="M26" s="46">
        <v>59.305906670109344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1385410.35732</v>
      </c>
      <c r="C27" s="29">
        <v>1401404.84375</v>
      </c>
      <c r="D27" s="47">
        <v>1.1544945037757983</v>
      </c>
      <c r="E27" s="47">
        <v>10.656966006623218</v>
      </c>
      <c r="F27" s="29">
        <v>11777616.84279</v>
      </c>
      <c r="G27" s="29">
        <v>11795578.43364</v>
      </c>
      <c r="H27" s="47">
        <v>0.15250615714328516</v>
      </c>
      <c r="I27" s="47">
        <v>10.060000018886457</v>
      </c>
      <c r="J27" s="35">
        <v>17468822.49713</v>
      </c>
      <c r="K27" s="35">
        <v>17647314.87296</v>
      </c>
      <c r="L27" s="36">
        <v>1.0217768018384017</v>
      </c>
      <c r="M27" s="48">
        <v>9.797416791696218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1607579.55566</v>
      </c>
      <c r="C28" s="29">
        <v>1742355.84152</v>
      </c>
      <c r="D28" s="47">
        <v>8.383801932879575</v>
      </c>
      <c r="E28" s="47">
        <v>13.249723702134187</v>
      </c>
      <c r="F28" s="29">
        <v>20801865.3929</v>
      </c>
      <c r="G28" s="29">
        <v>19957566.30404</v>
      </c>
      <c r="H28" s="47">
        <v>-4.058766235205876</v>
      </c>
      <c r="I28" s="47">
        <v>17.02104890617166</v>
      </c>
      <c r="J28" s="35">
        <v>30713002.14884</v>
      </c>
      <c r="K28" s="35">
        <v>30720671.65227</v>
      </c>
      <c r="L28" s="36">
        <v>0.02497151985609817</v>
      </c>
      <c r="M28" s="48">
        <v>17.05546857779004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95641.84379</v>
      </c>
      <c r="C29" s="29">
        <v>109694.29128</v>
      </c>
      <c r="D29" s="47">
        <v>14.692781875739291</v>
      </c>
      <c r="E29" s="47">
        <v>0.8341688973783281</v>
      </c>
      <c r="F29" s="29">
        <v>738276.11618</v>
      </c>
      <c r="G29" s="29">
        <v>689646.39486</v>
      </c>
      <c r="H29" s="47">
        <v>-6.586928691614824</v>
      </c>
      <c r="I29" s="47">
        <v>0.5881731688147173</v>
      </c>
      <c r="J29" s="35">
        <v>1176395.8223</v>
      </c>
      <c r="K29" s="35">
        <v>941891.019</v>
      </c>
      <c r="L29" s="36">
        <v>-19.934175118159985</v>
      </c>
      <c r="M29" s="48">
        <v>0.5229180162494956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800780.33373</v>
      </c>
      <c r="C30" s="29">
        <v>850216.66933</v>
      </c>
      <c r="D30" s="47">
        <v>6.173520192451242</v>
      </c>
      <c r="E30" s="47">
        <v>6.46546227075164</v>
      </c>
      <c r="F30" s="29">
        <v>7143430.58055</v>
      </c>
      <c r="G30" s="29">
        <v>7173618.03307</v>
      </c>
      <c r="H30" s="47">
        <v>0.4225904091823003</v>
      </c>
      <c r="I30" s="47">
        <v>6.118105860951706</v>
      </c>
      <c r="J30" s="35">
        <v>11118040.05913</v>
      </c>
      <c r="K30" s="35">
        <v>11334075.68434</v>
      </c>
      <c r="L30" s="36">
        <v>1.9431088938431584</v>
      </c>
      <c r="M30" s="48">
        <v>6.292439627643074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550693.31339</v>
      </c>
      <c r="C31" s="29">
        <v>575203.01344</v>
      </c>
      <c r="D31" s="47">
        <v>4.450698683650487</v>
      </c>
      <c r="E31" s="47">
        <v>4.374124285694884</v>
      </c>
      <c r="F31" s="29">
        <v>4632165.69433</v>
      </c>
      <c r="G31" s="29">
        <v>5057456.59129</v>
      </c>
      <c r="H31" s="47">
        <v>9.18125397544774</v>
      </c>
      <c r="I31" s="47">
        <v>4.313312288170202</v>
      </c>
      <c r="J31" s="35">
        <v>6837783.79018</v>
      </c>
      <c r="K31" s="35">
        <v>7737073.5564</v>
      </c>
      <c r="L31" s="36">
        <v>13.15177247212035</v>
      </c>
      <c r="M31" s="48">
        <v>4.295459956699213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600373.5646</v>
      </c>
      <c r="C32" s="29">
        <v>612707.71027</v>
      </c>
      <c r="D32" s="47">
        <v>2.0544118524301855</v>
      </c>
      <c r="E32" s="47">
        <v>4.659328294364145</v>
      </c>
      <c r="F32" s="29">
        <v>5343638.46586</v>
      </c>
      <c r="G32" s="29">
        <v>5392187.81976</v>
      </c>
      <c r="H32" s="47">
        <v>0.9085448839807873</v>
      </c>
      <c r="I32" s="47">
        <v>4.598791816255621</v>
      </c>
      <c r="J32" s="35">
        <v>7759337.68821</v>
      </c>
      <c r="K32" s="35">
        <v>8131509.04909</v>
      </c>
      <c r="L32" s="36">
        <v>4.7964320646271</v>
      </c>
      <c r="M32" s="48">
        <v>4.514442218144735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1181895.14135</v>
      </c>
      <c r="C33" s="29">
        <v>1022830.25776</v>
      </c>
      <c r="D33" s="47">
        <v>-13.45845989419254</v>
      </c>
      <c r="E33" s="47">
        <v>7.778100194320799</v>
      </c>
      <c r="F33" s="29">
        <v>9508435.10738</v>
      </c>
      <c r="G33" s="29">
        <v>9436209.21272</v>
      </c>
      <c r="H33" s="47">
        <v>-0.7595981236065151</v>
      </c>
      <c r="I33" s="47">
        <v>8.047783785443901</v>
      </c>
      <c r="J33" s="35">
        <v>13497212.78529</v>
      </c>
      <c r="K33" s="35">
        <v>15426858.66807</v>
      </c>
      <c r="L33" s="36">
        <v>14.296624891940906</v>
      </c>
      <c r="M33" s="48">
        <v>8.564666366851196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220587.6596</v>
      </c>
      <c r="C34" s="29">
        <v>285653.42668</v>
      </c>
      <c r="D34" s="47">
        <v>29.49655805677715</v>
      </c>
      <c r="E34" s="47">
        <v>2.172247991992284</v>
      </c>
      <c r="F34" s="29">
        <v>1977734.40328</v>
      </c>
      <c r="G34" s="29">
        <v>2337539.62971</v>
      </c>
      <c r="H34" s="47">
        <v>18.19279807406274</v>
      </c>
      <c r="I34" s="47">
        <v>1.9935986057254969</v>
      </c>
      <c r="J34" s="35">
        <v>2887251.52962</v>
      </c>
      <c r="K34" s="35">
        <v>3346443.1035</v>
      </c>
      <c r="L34" s="36">
        <v>15.90410704329718</v>
      </c>
      <c r="M34" s="48">
        <v>1.857874588327533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896160.51096</v>
      </c>
      <c r="C35" s="29">
        <v>566131.63852</v>
      </c>
      <c r="D35" s="47">
        <v>-36.8269822653155</v>
      </c>
      <c r="E35" s="47">
        <v>4.30514112598417</v>
      </c>
      <c r="F35" s="29">
        <v>2817910.09625</v>
      </c>
      <c r="G35" s="29">
        <v>2732682.18646</v>
      </c>
      <c r="H35" s="47">
        <v>-3.0245077691945883</v>
      </c>
      <c r="I35" s="47">
        <v>2.330600657022201</v>
      </c>
      <c r="J35" s="35">
        <v>3817416.3743</v>
      </c>
      <c r="K35" s="35">
        <v>4318001.14365</v>
      </c>
      <c r="L35" s="36">
        <v>13.113182327190925</v>
      </c>
      <c r="M35" s="48">
        <v>2.3972631086320093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119749.85591</v>
      </c>
      <c r="C36" s="28">
        <v>175400.03848</v>
      </c>
      <c r="D36" s="45">
        <v>46.47202466099401</v>
      </c>
      <c r="E36" s="45">
        <v>1.33382744891898</v>
      </c>
      <c r="F36" s="28">
        <v>1224083.69031</v>
      </c>
      <c r="G36" s="28">
        <v>1691519.71443</v>
      </c>
      <c r="H36" s="45">
        <v>38.1866066691585</v>
      </c>
      <c r="I36" s="45">
        <v>1.4426328013370202</v>
      </c>
      <c r="J36" s="33">
        <v>1898639.61215</v>
      </c>
      <c r="K36" s="33">
        <v>2503392.34619</v>
      </c>
      <c r="L36" s="34">
        <v>31.85189701984487</v>
      </c>
      <c r="M36" s="46">
        <v>1.389830599461152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342610.31091</v>
      </c>
      <c r="C37" s="29">
        <v>346124.0993</v>
      </c>
      <c r="D37" s="47">
        <v>1.0255932988902472</v>
      </c>
      <c r="E37" s="47">
        <v>2.6320964828713005</v>
      </c>
      <c r="F37" s="29">
        <v>2973634.57484</v>
      </c>
      <c r="G37" s="29">
        <v>3036337.07761</v>
      </c>
      <c r="H37" s="47">
        <v>2.108614935423729</v>
      </c>
      <c r="I37" s="47">
        <v>2.589576359476268</v>
      </c>
      <c r="J37" s="35">
        <v>4407772.94455</v>
      </c>
      <c r="K37" s="35">
        <v>4595170.90558</v>
      </c>
      <c r="L37" s="36">
        <v>4.251533901302889</v>
      </c>
      <c r="M37" s="48">
        <v>2.551141911114551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7905.88118</v>
      </c>
      <c r="C38" s="29">
        <v>7602.2096</v>
      </c>
      <c r="D38" s="47">
        <v>-3.84108454308948</v>
      </c>
      <c r="E38" s="47">
        <v>0.05781090999060185</v>
      </c>
      <c r="F38" s="29">
        <v>77420.26534</v>
      </c>
      <c r="G38" s="29">
        <v>76432.37896</v>
      </c>
      <c r="H38" s="47">
        <v>-1.2760049008635912</v>
      </c>
      <c r="I38" s="47">
        <v>0.06518626772793701</v>
      </c>
      <c r="J38" s="35">
        <v>118273.59794</v>
      </c>
      <c r="K38" s="35">
        <v>120654.63576</v>
      </c>
      <c r="L38" s="36">
        <v>2.01316089260081</v>
      </c>
      <c r="M38" s="48">
        <v>0.06698490750013686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325034.3349</v>
      </c>
      <c r="C39" s="29">
        <v>340203.80047</v>
      </c>
      <c r="D39" s="47">
        <v>4.667034814850264</v>
      </c>
      <c r="E39" s="47">
        <v>2.587075642775206</v>
      </c>
      <c r="F39" s="29">
        <v>3009485.95855</v>
      </c>
      <c r="G39" s="29">
        <v>2848570.65171</v>
      </c>
      <c r="H39" s="47">
        <v>-5.346936621612642</v>
      </c>
      <c r="I39" s="47">
        <v>2.429437519424713</v>
      </c>
      <c r="J39" s="35">
        <v>4587149.71731</v>
      </c>
      <c r="K39" s="35">
        <v>4400368.65054</v>
      </c>
      <c r="L39" s="36">
        <v>-4.071832799901126</v>
      </c>
      <c r="M39" s="48">
        <v>2.44299181018823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325034.3349</v>
      </c>
      <c r="C40" s="28">
        <v>340203.80047</v>
      </c>
      <c r="D40" s="45">
        <v>4.667034814850264</v>
      </c>
      <c r="E40" s="45">
        <v>2.587075642775206</v>
      </c>
      <c r="F40" s="28">
        <v>3009485.95855</v>
      </c>
      <c r="G40" s="28">
        <v>2848570.65171</v>
      </c>
      <c r="H40" s="45">
        <v>-5.346936621612642</v>
      </c>
      <c r="I40" s="45">
        <v>2.429437519424713</v>
      </c>
      <c r="J40" s="33">
        <v>4587149.71731</v>
      </c>
      <c r="K40" s="33">
        <v>4400368.65054</v>
      </c>
      <c r="L40" s="34">
        <v>-4.071832799901126</v>
      </c>
      <c r="M40" s="46">
        <v>2.44299181018823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1" t="s">
        <v>52</v>
      </c>
      <c r="B41" s="67">
        <v>11937635.387519997</v>
      </c>
      <c r="C41" s="68">
        <v>12087035.861709999</v>
      </c>
      <c r="D41" s="69">
        <v>1.2515081030719917</v>
      </c>
      <c r="E41" s="70">
        <v>91.91571648517734</v>
      </c>
      <c r="F41" s="68">
        <v>105651822.58913001</v>
      </c>
      <c r="G41" s="68">
        <v>107848014.52192</v>
      </c>
      <c r="H41" s="69">
        <v>2.0787070955990647</v>
      </c>
      <c r="I41" s="70">
        <v>91.97946791936823</v>
      </c>
      <c r="J41" s="68">
        <v>157531207.21104002</v>
      </c>
      <c r="K41" s="68">
        <v>165599211.49726</v>
      </c>
      <c r="L41" s="71">
        <v>5.121527619230081</v>
      </c>
      <c r="M41" s="72">
        <v>91.93718744719006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0">
        <v>394348.62248000316</v>
      </c>
      <c r="C42" s="50">
        <v>425871.55729000084</v>
      </c>
      <c r="D42" s="51">
        <v>7.993671845930224</v>
      </c>
      <c r="E42" s="51">
        <v>3.238535052499694</v>
      </c>
      <c r="F42" s="30">
        <v>2892304.1228699833</v>
      </c>
      <c r="G42" s="30">
        <v>3516476.043080002</v>
      </c>
      <c r="H42" s="39">
        <v>21.58043876764466</v>
      </c>
      <c r="I42" s="39">
        <v>2.9990686136179576</v>
      </c>
      <c r="J42" s="30">
        <v>4769688.732956618</v>
      </c>
      <c r="K42" s="30">
        <v>5141765.810739994</v>
      </c>
      <c r="L42" s="39">
        <v>7.80086707152343</v>
      </c>
      <c r="M42" s="52">
        <v>2.8545998672184356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8" t="s">
        <v>63</v>
      </c>
      <c r="B43" s="73">
        <v>12331984.01</v>
      </c>
      <c r="C43" s="73">
        <v>12512907.419</v>
      </c>
      <c r="D43" s="74">
        <v>1.4671070677134295</v>
      </c>
      <c r="E43" s="74">
        <v>95.15425153767703</v>
      </c>
      <c r="F43" s="75">
        <v>108544126.712</v>
      </c>
      <c r="G43" s="75">
        <v>111364490.565</v>
      </c>
      <c r="H43" s="76">
        <v>2.5983569433316904</v>
      </c>
      <c r="I43" s="76">
        <v>94.97853653298618</v>
      </c>
      <c r="J43" s="75">
        <v>162300895.94399664</v>
      </c>
      <c r="K43" s="75">
        <v>170740977.308</v>
      </c>
      <c r="L43" s="76">
        <v>5.200267882018153</v>
      </c>
      <c r="M43" s="77">
        <v>94.79178731440851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2" t="s">
        <v>64</v>
      </c>
      <c r="B44" s="53">
        <v>599928.6779999994</v>
      </c>
      <c r="C44" s="53">
        <v>637222.2039999999</v>
      </c>
      <c r="D44" s="54">
        <v>6.216326601409873</v>
      </c>
      <c r="E44" s="54">
        <v>4.8457484623229705</v>
      </c>
      <c r="F44" s="43">
        <v>5446849.605000004</v>
      </c>
      <c r="G44" s="43">
        <v>5887779.927000001</v>
      </c>
      <c r="H44" s="44">
        <v>8.09514405529463</v>
      </c>
      <c r="I44" s="44">
        <v>5.021463467013816</v>
      </c>
      <c r="J44" s="43">
        <v>8326193.26600337</v>
      </c>
      <c r="K44" s="43">
        <v>9381143.125999987</v>
      </c>
      <c r="L44" s="44">
        <v>12.670254296210926</v>
      </c>
      <c r="M44" s="55">
        <v>5.2082126855915005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0" t="s">
        <v>65</v>
      </c>
      <c r="B45" s="62">
        <v>12931912.688</v>
      </c>
      <c r="C45" s="62">
        <v>13150129.623</v>
      </c>
      <c r="D45" s="63">
        <v>1.687429696323979</v>
      </c>
      <c r="E45" s="63">
        <v>100</v>
      </c>
      <c r="F45" s="64">
        <v>113990976.317</v>
      </c>
      <c r="G45" s="64">
        <v>117252270.492</v>
      </c>
      <c r="H45" s="65">
        <v>2.861010827673405</v>
      </c>
      <c r="I45" s="65">
        <v>100</v>
      </c>
      <c r="J45" s="64">
        <v>170627089.21</v>
      </c>
      <c r="K45" s="64">
        <v>180122120.434</v>
      </c>
      <c r="L45" s="65">
        <v>5.564785326856234</v>
      </c>
      <c r="M45" s="66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6"/>
      <c r="E46" s="56"/>
      <c r="F46" s="31"/>
      <c r="G46" s="31"/>
      <c r="H46" s="56"/>
      <c r="I46" s="56"/>
      <c r="J46" s="31"/>
      <c r="K46" s="31"/>
      <c r="L46" s="40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89</v>
      </c>
      <c r="C3" s="102"/>
      <c r="D3" s="102"/>
      <c r="E3" s="102"/>
      <c r="F3" s="102" t="s">
        <v>90</v>
      </c>
      <c r="G3" s="102"/>
      <c r="H3" s="102"/>
      <c r="I3" s="102"/>
      <c r="J3" s="102" t="s">
        <v>91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59" t="s">
        <v>57</v>
      </c>
      <c r="K4" s="59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930532.44788</v>
      </c>
      <c r="C5" s="5">
        <v>925636.79864</v>
      </c>
      <c r="D5" s="6">
        <v>-0.5261126843189111</v>
      </c>
      <c r="E5" s="11">
        <v>7.658095907304165</v>
      </c>
      <c r="F5" s="5">
        <v>7574745.90392</v>
      </c>
      <c r="G5" s="5">
        <v>8651692.84981</v>
      </c>
      <c r="H5" s="6">
        <v>14.217598313531155</v>
      </c>
      <c r="I5" s="11">
        <v>8.022116019624592</v>
      </c>
      <c r="J5" s="10">
        <v>11510179.63066</v>
      </c>
      <c r="K5" s="10">
        <v>13547935.47873</v>
      </c>
      <c r="L5" s="79">
        <v>17.703944798932344</v>
      </c>
      <c r="M5" s="80">
        <v>8.181159412678825</v>
      </c>
    </row>
    <row r="6" spans="1:13" ht="30" customHeight="1">
      <c r="A6" s="16" t="s">
        <v>54</v>
      </c>
      <c r="B6" s="5">
        <v>115635.72666</v>
      </c>
      <c r="C6" s="5">
        <v>127313.4268</v>
      </c>
      <c r="D6" s="6">
        <v>10.098695686269664</v>
      </c>
      <c r="E6" s="11">
        <v>1.0533056098833191</v>
      </c>
      <c r="F6" s="5">
        <v>1183727.42655</v>
      </c>
      <c r="G6" s="5">
        <v>1218308.95722</v>
      </c>
      <c r="H6" s="6">
        <v>2.9214099373188174</v>
      </c>
      <c r="I6" s="11">
        <v>1.129653580198623</v>
      </c>
      <c r="J6" s="10">
        <v>1774620.82187</v>
      </c>
      <c r="K6" s="10">
        <v>1790357.86409</v>
      </c>
      <c r="L6" s="79">
        <v>0.8867833638634474</v>
      </c>
      <c r="M6" s="80">
        <v>1.0811391237328585</v>
      </c>
    </row>
    <row r="7" spans="1:13" ht="30" customHeight="1">
      <c r="A7" s="16" t="s">
        <v>33</v>
      </c>
      <c r="B7" s="5">
        <v>114312.84214</v>
      </c>
      <c r="C7" s="5">
        <v>141525.48196</v>
      </c>
      <c r="D7" s="6">
        <v>23.80540918287417</v>
      </c>
      <c r="E7" s="11">
        <v>1.1708865893939513</v>
      </c>
      <c r="F7" s="5">
        <v>1137660.19251</v>
      </c>
      <c r="G7" s="5">
        <v>1180474.85517</v>
      </c>
      <c r="H7" s="6">
        <v>3.763396393921361</v>
      </c>
      <c r="I7" s="11">
        <v>1.0945726357624042</v>
      </c>
      <c r="J7" s="10">
        <v>1735092.78111</v>
      </c>
      <c r="K7" s="10">
        <v>1820315.25632</v>
      </c>
      <c r="L7" s="79">
        <v>4.9116955668203515</v>
      </c>
      <c r="M7" s="80">
        <v>1.0992294225689103</v>
      </c>
    </row>
    <row r="8" spans="1:13" ht="30" customHeight="1">
      <c r="A8" s="16" t="s">
        <v>34</v>
      </c>
      <c r="B8" s="5">
        <v>202315.18273</v>
      </c>
      <c r="C8" s="5">
        <v>189808.08861</v>
      </c>
      <c r="D8" s="6">
        <v>-6.181984936193026</v>
      </c>
      <c r="E8" s="11">
        <v>1.5703443820439458</v>
      </c>
      <c r="F8" s="5">
        <v>1680124.15337</v>
      </c>
      <c r="G8" s="5">
        <v>1604836.8016</v>
      </c>
      <c r="H8" s="6">
        <v>-4.481058832407616</v>
      </c>
      <c r="I8" s="11">
        <v>1.4880540997570415</v>
      </c>
      <c r="J8" s="10">
        <v>2532133.06412</v>
      </c>
      <c r="K8" s="10">
        <v>2468413.99258</v>
      </c>
      <c r="L8" s="79">
        <v>-2.516418763409057</v>
      </c>
      <c r="M8" s="80">
        <v>1.4905952572249066</v>
      </c>
    </row>
    <row r="9" spans="1:13" ht="30" customHeight="1">
      <c r="A9" s="16" t="s">
        <v>53</v>
      </c>
      <c r="B9" s="5">
        <v>57606.51958</v>
      </c>
      <c r="C9" s="5">
        <v>50130.00461</v>
      </c>
      <c r="D9" s="6">
        <v>-12.978591701963737</v>
      </c>
      <c r="E9" s="11">
        <v>0.4147419200500984</v>
      </c>
      <c r="F9" s="5">
        <v>535437.14363</v>
      </c>
      <c r="G9" s="5">
        <v>553132.55802</v>
      </c>
      <c r="H9" s="6">
        <v>3.3048537256929653</v>
      </c>
      <c r="I9" s="11">
        <v>0.5128815402601374</v>
      </c>
      <c r="J9" s="10">
        <v>907132.74406</v>
      </c>
      <c r="K9" s="10">
        <v>906675.02683</v>
      </c>
      <c r="L9" s="79">
        <v>-0.05045757999556821</v>
      </c>
      <c r="M9" s="80">
        <v>0.5475116811440867</v>
      </c>
    </row>
    <row r="10" spans="1:13" ht="30" customHeight="1">
      <c r="A10" s="16" t="s">
        <v>35</v>
      </c>
      <c r="B10" s="5">
        <v>993863.0513</v>
      </c>
      <c r="C10" s="5">
        <v>1031852.62962</v>
      </c>
      <c r="D10" s="6">
        <v>3.822415801685007</v>
      </c>
      <c r="E10" s="11">
        <v>8.536854208307279</v>
      </c>
      <c r="F10" s="5">
        <v>8705105.75844</v>
      </c>
      <c r="G10" s="5">
        <v>8643618.1858</v>
      </c>
      <c r="H10" s="6">
        <v>-0.7063391800884773</v>
      </c>
      <c r="I10" s="11">
        <v>8.014628942513534</v>
      </c>
      <c r="J10" s="10">
        <v>13021218.03939</v>
      </c>
      <c r="K10" s="10">
        <v>13255332.33319</v>
      </c>
      <c r="L10" s="79">
        <v>1.797944655344759</v>
      </c>
      <c r="M10" s="80">
        <v>8.004465850617484</v>
      </c>
    </row>
    <row r="11" spans="1:13" ht="30" customHeight="1">
      <c r="A11" s="16" t="s">
        <v>36</v>
      </c>
      <c r="B11" s="5">
        <v>650392.77138</v>
      </c>
      <c r="C11" s="5">
        <v>671170.25925</v>
      </c>
      <c r="D11" s="6">
        <v>3.1946062109384132</v>
      </c>
      <c r="E11" s="11">
        <v>5.552811019417684</v>
      </c>
      <c r="F11" s="5">
        <v>5434174.54502</v>
      </c>
      <c r="G11" s="5">
        <v>5734204.00778</v>
      </c>
      <c r="H11" s="6">
        <v>5.521159842665586</v>
      </c>
      <c r="I11" s="11">
        <v>5.316930527835103</v>
      </c>
      <c r="J11" s="10">
        <v>8243897.12748</v>
      </c>
      <c r="K11" s="10">
        <v>8770294.07945</v>
      </c>
      <c r="L11" s="79">
        <v>6.38529258468451</v>
      </c>
      <c r="M11" s="80">
        <v>5.296096521326198</v>
      </c>
    </row>
    <row r="12" spans="1:13" ht="30" customHeight="1">
      <c r="A12" s="16" t="s">
        <v>37</v>
      </c>
      <c r="B12" s="5">
        <v>500878.81544</v>
      </c>
      <c r="C12" s="5">
        <v>533403.57101</v>
      </c>
      <c r="D12" s="6">
        <v>6.493537871316921</v>
      </c>
      <c r="E12" s="11">
        <v>4.413022159549854</v>
      </c>
      <c r="F12" s="5">
        <v>4533874.12517</v>
      </c>
      <c r="G12" s="5">
        <v>4671322.71784</v>
      </c>
      <c r="H12" s="6">
        <v>3.0315926043678254</v>
      </c>
      <c r="I12" s="11">
        <v>4.331394266781387</v>
      </c>
      <c r="J12" s="10">
        <v>7030167.11564</v>
      </c>
      <c r="K12" s="10">
        <v>7156226.92247</v>
      </c>
      <c r="L12" s="79">
        <v>1.7931267458714342</v>
      </c>
      <c r="M12" s="80">
        <v>4.32141364549215</v>
      </c>
    </row>
    <row r="13" spans="1:13" ht="30" customHeight="1">
      <c r="A13" s="16" t="s">
        <v>38</v>
      </c>
      <c r="B13" s="5">
        <v>4041013.68916</v>
      </c>
      <c r="C13" s="5">
        <v>3870101.91684</v>
      </c>
      <c r="D13" s="6">
        <v>-4.229428194674767</v>
      </c>
      <c r="E13" s="11">
        <v>32.01861863502804</v>
      </c>
      <c r="F13" s="5">
        <v>30420425.67021</v>
      </c>
      <c r="G13" s="5">
        <v>30925599.3922</v>
      </c>
      <c r="H13" s="6">
        <v>1.6606398854066828</v>
      </c>
      <c r="I13" s="11">
        <v>28.67516804021868</v>
      </c>
      <c r="J13" s="10">
        <v>45080325.89068</v>
      </c>
      <c r="K13" s="10">
        <v>47924139.19835</v>
      </c>
      <c r="L13" s="79">
        <v>6.308324643806386</v>
      </c>
      <c r="M13" s="80">
        <v>28.939835380280748</v>
      </c>
    </row>
    <row r="14" spans="1:13" ht="30" customHeight="1">
      <c r="A14" s="16" t="s">
        <v>39</v>
      </c>
      <c r="B14" s="5">
        <v>1527618.25793</v>
      </c>
      <c r="C14" s="5">
        <v>1525837.28242</v>
      </c>
      <c r="D14" s="6">
        <v>-0.11658511547337291</v>
      </c>
      <c r="E14" s="11">
        <v>12.623750767991302</v>
      </c>
      <c r="F14" s="5">
        <v>13172237.94884</v>
      </c>
      <c r="G14" s="5">
        <v>13046804.34216</v>
      </c>
      <c r="H14" s="6">
        <v>-0.9522573701384311</v>
      </c>
      <c r="I14" s="11">
        <v>12.097398732832723</v>
      </c>
      <c r="J14" s="10">
        <v>19499641.40985</v>
      </c>
      <c r="K14" s="10">
        <v>19593647.34821</v>
      </c>
      <c r="L14" s="79">
        <v>0.48209060045848967</v>
      </c>
      <c r="M14" s="80">
        <v>11.831968987686995</v>
      </c>
    </row>
    <row r="15" spans="1:13" ht="30" customHeight="1">
      <c r="A15" s="16" t="s">
        <v>40</v>
      </c>
      <c r="B15" s="5">
        <v>58252.52285</v>
      </c>
      <c r="C15" s="5">
        <v>69746.06576</v>
      </c>
      <c r="D15" s="6">
        <v>19.730549592840504</v>
      </c>
      <c r="E15" s="11">
        <v>0.577032008161286</v>
      </c>
      <c r="F15" s="5">
        <v>648758.00783</v>
      </c>
      <c r="G15" s="5">
        <v>747066.78377</v>
      </c>
      <c r="H15" s="6">
        <v>15.153381500265152</v>
      </c>
      <c r="I15" s="11">
        <v>0.6927033261406583</v>
      </c>
      <c r="J15" s="10">
        <v>1183448.05512</v>
      </c>
      <c r="K15" s="10">
        <v>1171990.41815</v>
      </c>
      <c r="L15" s="79">
        <v>-0.968157150660752</v>
      </c>
      <c r="M15" s="80">
        <v>0.7077270522929946</v>
      </c>
    </row>
    <row r="16" spans="1:13" ht="30" customHeight="1">
      <c r="A16" s="16" t="s">
        <v>41</v>
      </c>
      <c r="B16" s="5">
        <v>1060588.39996</v>
      </c>
      <c r="C16" s="5">
        <v>1132314.16417</v>
      </c>
      <c r="D16" s="6">
        <v>6.762827522223047</v>
      </c>
      <c r="E16" s="11">
        <v>9.368005333358937</v>
      </c>
      <c r="F16" s="5">
        <v>8984349.81156</v>
      </c>
      <c r="G16" s="5">
        <v>10112935.21448</v>
      </c>
      <c r="H16" s="6">
        <v>12.561681441520342</v>
      </c>
      <c r="I16" s="11">
        <v>9.377024935794767</v>
      </c>
      <c r="J16" s="10">
        <v>13142838.56563</v>
      </c>
      <c r="K16" s="10">
        <v>15234484.99137</v>
      </c>
      <c r="L16" s="79">
        <v>15.914723560630883</v>
      </c>
      <c r="M16" s="80">
        <v>9.19961203536411</v>
      </c>
    </row>
    <row r="17" spans="1:13" ht="30" customHeight="1">
      <c r="A17" s="16" t="s">
        <v>42</v>
      </c>
      <c r="B17" s="5">
        <v>1684625.16051</v>
      </c>
      <c r="C17" s="5">
        <v>1818196.17202</v>
      </c>
      <c r="D17" s="6">
        <v>7.928826818041994</v>
      </c>
      <c r="E17" s="11">
        <v>15.042531459510148</v>
      </c>
      <c r="F17" s="5">
        <v>21641201.90208</v>
      </c>
      <c r="G17" s="5">
        <v>20758017.85607</v>
      </c>
      <c r="H17" s="6">
        <v>-4.081030480682838</v>
      </c>
      <c r="I17" s="11">
        <v>19.247473352280355</v>
      </c>
      <c r="J17" s="10">
        <v>31870511.96543</v>
      </c>
      <c r="K17" s="10">
        <v>31959398.58752</v>
      </c>
      <c r="L17" s="79">
        <v>0.2788992601889048</v>
      </c>
      <c r="M17" s="80">
        <v>19.299245629589727</v>
      </c>
    </row>
    <row r="18" spans="1:13" s="4" customFormat="1" ht="39" customHeight="1" thickBot="1">
      <c r="A18" s="21" t="s">
        <v>29</v>
      </c>
      <c r="B18" s="22">
        <v>11937635.387519998</v>
      </c>
      <c r="C18" s="22">
        <v>12087035.861709999</v>
      </c>
      <c r="D18" s="23">
        <v>1.251508103071976</v>
      </c>
      <c r="E18" s="22">
        <v>100</v>
      </c>
      <c r="F18" s="22">
        <v>105651822.58912998</v>
      </c>
      <c r="G18" s="22">
        <v>107848014.52192</v>
      </c>
      <c r="H18" s="23">
        <v>2.0787070955990936</v>
      </c>
      <c r="I18" s="22">
        <v>100</v>
      </c>
      <c r="J18" s="24">
        <v>157531207.21104002</v>
      </c>
      <c r="K18" s="24">
        <v>165599211.49726</v>
      </c>
      <c r="L18" s="25">
        <v>5.121527619230081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0" t="s">
        <v>66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67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1" t="s">
        <v>68</v>
      </c>
      <c r="B4" s="82"/>
      <c r="C4" s="82"/>
      <c r="D4" s="83"/>
      <c r="E4" s="83"/>
      <c r="F4" s="83"/>
      <c r="G4" s="83"/>
      <c r="H4" s="84" t="s">
        <v>69</v>
      </c>
    </row>
    <row r="5" spans="1:8" ht="19.5" customHeight="1">
      <c r="A5" s="85" t="s">
        <v>70</v>
      </c>
      <c r="B5" s="116" t="s">
        <v>71</v>
      </c>
      <c r="C5" s="117"/>
      <c r="D5" s="116" t="s">
        <v>72</v>
      </c>
      <c r="E5" s="117"/>
      <c r="F5" s="116" t="s">
        <v>92</v>
      </c>
      <c r="G5" s="117"/>
      <c r="H5" s="86" t="s">
        <v>73</v>
      </c>
    </row>
    <row r="6" spans="1:8" ht="19.5" customHeight="1">
      <c r="A6" s="85"/>
      <c r="B6" s="87" t="s">
        <v>69</v>
      </c>
      <c r="C6" s="87" t="s">
        <v>74</v>
      </c>
      <c r="D6" s="87" t="s">
        <v>69</v>
      </c>
      <c r="E6" s="87" t="s">
        <v>74</v>
      </c>
      <c r="F6" s="87" t="s">
        <v>69</v>
      </c>
      <c r="G6" s="87" t="s">
        <v>74</v>
      </c>
      <c r="H6" s="88" t="s">
        <v>88</v>
      </c>
    </row>
    <row r="7" spans="1:8" ht="19.5" customHeight="1">
      <c r="A7" s="89" t="s">
        <v>75</v>
      </c>
      <c r="B7" s="90">
        <v>191915680.88</v>
      </c>
      <c r="C7" s="90">
        <f>B7</f>
        <v>191915680.88</v>
      </c>
      <c r="D7" s="90">
        <v>208989714.79000002</v>
      </c>
      <c r="E7" s="90">
        <f>D7</f>
        <v>208989714.79000002</v>
      </c>
      <c r="F7" s="91">
        <v>196082564.57</v>
      </c>
      <c r="G7" s="90">
        <f>F7</f>
        <v>196082564.57</v>
      </c>
      <c r="H7" s="92">
        <f aca="true" t="shared" si="0" ref="H7:H12">((F7-D7)/D7)*100</f>
        <v>-6.175973890853706</v>
      </c>
    </row>
    <row r="8" spans="1:8" ht="19.5" customHeight="1">
      <c r="A8" s="89" t="s">
        <v>76</v>
      </c>
      <c r="B8" s="90">
        <v>175944280.94</v>
      </c>
      <c r="C8" s="90">
        <f>C7+B8</f>
        <v>367859961.82</v>
      </c>
      <c r="D8" s="90">
        <v>198515662.27</v>
      </c>
      <c r="E8" s="90">
        <f aca="true" t="shared" si="1" ref="E8:E18">E7+D8</f>
        <v>407505377.06000006</v>
      </c>
      <c r="F8" s="93">
        <v>189362774.65999997</v>
      </c>
      <c r="G8" s="90">
        <f aca="true" t="shared" si="2" ref="G8:G14">G7+F8</f>
        <v>385445339.22999996</v>
      </c>
      <c r="H8" s="92">
        <f t="shared" si="0"/>
        <v>-4.610662708089628</v>
      </c>
    </row>
    <row r="9" spans="1:8" ht="19.5" customHeight="1">
      <c r="A9" s="89" t="s">
        <v>77</v>
      </c>
      <c r="B9" s="90">
        <v>208043567.48000002</v>
      </c>
      <c r="C9" s="90">
        <f aca="true" t="shared" si="3" ref="C9:C18">C8+B9</f>
        <v>575903529.3</v>
      </c>
      <c r="D9" s="90">
        <v>227928042.41000003</v>
      </c>
      <c r="E9" s="90">
        <f t="shared" si="1"/>
        <v>635433419.47</v>
      </c>
      <c r="F9" s="93">
        <v>218164222.87000003</v>
      </c>
      <c r="G9" s="90">
        <f t="shared" si="2"/>
        <v>603609562.1</v>
      </c>
      <c r="H9" s="92">
        <f t="shared" si="0"/>
        <v>-4.283728950927724</v>
      </c>
    </row>
    <row r="10" spans="1:8" ht="19.5" customHeight="1">
      <c r="A10" s="89" t="s">
        <v>78</v>
      </c>
      <c r="B10" s="90">
        <v>188533396.16000003</v>
      </c>
      <c r="C10" s="90">
        <f t="shared" si="3"/>
        <v>764436925.46</v>
      </c>
      <c r="D10" s="90">
        <v>207318611.35999995</v>
      </c>
      <c r="E10" s="90">
        <f t="shared" si="1"/>
        <v>842752030.8299999</v>
      </c>
      <c r="F10" s="93">
        <v>207210830.03000003</v>
      </c>
      <c r="G10" s="90">
        <f t="shared" si="2"/>
        <v>810820392.1300001</v>
      </c>
      <c r="H10" s="101">
        <f t="shared" si="0"/>
        <v>-0.05198825580244988</v>
      </c>
    </row>
    <row r="11" spans="1:8" ht="19.5" customHeight="1">
      <c r="A11" s="89" t="s">
        <v>79</v>
      </c>
      <c r="B11" s="90">
        <v>204660277.70999998</v>
      </c>
      <c r="C11" s="90">
        <f t="shared" si="3"/>
        <v>969097203.1700001</v>
      </c>
      <c r="D11" s="90">
        <v>227388143.35999998</v>
      </c>
      <c r="E11" s="90">
        <f t="shared" si="1"/>
        <v>1070140174.1899999</v>
      </c>
      <c r="F11" s="93">
        <v>243691864.44</v>
      </c>
      <c r="G11" s="90">
        <f t="shared" si="2"/>
        <v>1054512256.5700002</v>
      </c>
      <c r="H11" s="92">
        <f t="shared" si="0"/>
        <v>7.169996130443806</v>
      </c>
    </row>
    <row r="12" spans="1:8" ht="19.5" customHeight="1">
      <c r="A12" s="89" t="s">
        <v>80</v>
      </c>
      <c r="B12" s="90">
        <v>204087531.76999998</v>
      </c>
      <c r="C12" s="90">
        <f t="shared" si="3"/>
        <v>1173184734.94</v>
      </c>
      <c r="D12" s="90">
        <v>205842118.47</v>
      </c>
      <c r="E12" s="90">
        <f t="shared" si="1"/>
        <v>1275982292.6599998</v>
      </c>
      <c r="F12" s="93">
        <v>152674333.67</v>
      </c>
      <c r="G12" s="90">
        <f t="shared" si="2"/>
        <v>1207186590.2400002</v>
      </c>
      <c r="H12" s="92">
        <f t="shared" si="0"/>
        <v>-25.82940031670381</v>
      </c>
    </row>
    <row r="13" spans="1:8" ht="19.5" customHeight="1">
      <c r="A13" s="89" t="s">
        <v>81</v>
      </c>
      <c r="B13" s="90">
        <v>197941485.67000002</v>
      </c>
      <c r="C13" s="90">
        <f t="shared" si="3"/>
        <v>1371126220.6100001</v>
      </c>
      <c r="D13" s="90">
        <v>201826677.97999996</v>
      </c>
      <c r="E13" s="90">
        <f t="shared" si="1"/>
        <v>1477808970.6399999</v>
      </c>
      <c r="F13" s="93">
        <v>207842122.75</v>
      </c>
      <c r="G13" s="90">
        <f t="shared" si="2"/>
        <v>1415028712.9900002</v>
      </c>
      <c r="H13" s="92">
        <f>((F13-D13)/D13)*100</f>
        <v>2.9805003135393933</v>
      </c>
    </row>
    <row r="14" spans="1:8" ht="19.5" customHeight="1">
      <c r="A14" s="89" t="s">
        <v>82</v>
      </c>
      <c r="B14" s="90">
        <v>224240924.32999998</v>
      </c>
      <c r="C14" s="90">
        <f t="shared" si="3"/>
        <v>1595367144.94</v>
      </c>
      <c r="D14" s="90">
        <v>202315182.73</v>
      </c>
      <c r="E14" s="90">
        <f t="shared" si="1"/>
        <v>1680124153.37</v>
      </c>
      <c r="F14" s="93">
        <v>189765503.60999998</v>
      </c>
      <c r="G14" s="90">
        <f t="shared" si="2"/>
        <v>1604794216.6000001</v>
      </c>
      <c r="H14" s="92">
        <f>((F14-D14)/D14)*100</f>
        <v>-6.203033776633658</v>
      </c>
    </row>
    <row r="15" spans="1:8" ht="19.5" customHeight="1">
      <c r="A15" s="89" t="s">
        <v>83</v>
      </c>
      <c r="B15" s="94">
        <v>198169098.07000002</v>
      </c>
      <c r="C15" s="90">
        <f t="shared" si="3"/>
        <v>1793536243.01</v>
      </c>
      <c r="D15" s="90">
        <v>215342844.53</v>
      </c>
      <c r="E15" s="90">
        <f t="shared" si="1"/>
        <v>1895466997.8999999</v>
      </c>
      <c r="F15" s="91"/>
      <c r="G15" s="90"/>
      <c r="H15" s="92"/>
    </row>
    <row r="16" spans="1:8" ht="19.5" customHeight="1">
      <c r="A16" s="89" t="s">
        <v>84</v>
      </c>
      <c r="B16" s="90">
        <v>222165532.69000006</v>
      </c>
      <c r="C16" s="90">
        <f t="shared" si="3"/>
        <v>2015701775.7</v>
      </c>
      <c r="D16" s="90">
        <v>223304465.39000002</v>
      </c>
      <c r="E16" s="90">
        <f t="shared" si="1"/>
        <v>2118771463.29</v>
      </c>
      <c r="F16" s="93"/>
      <c r="G16" s="90"/>
      <c r="H16" s="92"/>
    </row>
    <row r="17" spans="1:8" ht="19.5" customHeight="1">
      <c r="A17" s="89" t="s">
        <v>85</v>
      </c>
      <c r="B17" s="90">
        <v>229700162.28999996</v>
      </c>
      <c r="C17" s="90">
        <f t="shared" si="3"/>
        <v>2245401937.99</v>
      </c>
      <c r="D17" s="95">
        <v>234507568.79000002</v>
      </c>
      <c r="E17" s="90">
        <f t="shared" si="1"/>
        <v>2353279032.08</v>
      </c>
      <c r="F17" s="93"/>
      <c r="G17" s="90"/>
      <c r="H17" s="92"/>
    </row>
    <row r="18" spans="1:8" ht="19.5" customHeight="1">
      <c r="A18" s="89" t="s">
        <v>86</v>
      </c>
      <c r="B18" s="90">
        <v>201974117.70000002</v>
      </c>
      <c r="C18" s="90">
        <f t="shared" si="3"/>
        <v>2447376055.6899996</v>
      </c>
      <c r="D18" s="90">
        <v>190422312.26999998</v>
      </c>
      <c r="E18" s="90">
        <f t="shared" si="1"/>
        <v>2543701344.35</v>
      </c>
      <c r="F18" s="90"/>
      <c r="G18" s="90"/>
      <c r="H18" s="92"/>
    </row>
    <row r="19" spans="1:8" ht="19.5" customHeight="1" thickBot="1">
      <c r="A19" s="96" t="s">
        <v>87</v>
      </c>
      <c r="B19" s="97">
        <v>2447376055.6899996</v>
      </c>
      <c r="C19" s="98"/>
      <c r="D19" s="97">
        <v>2543701344.35</v>
      </c>
      <c r="E19" s="99"/>
      <c r="F19" s="97">
        <f>SUM(F7:F18)</f>
        <v>1604794216.6000001</v>
      </c>
      <c r="G19" s="99"/>
      <c r="H19" s="10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2019-07-02T12:08:54Z</cp:lastPrinted>
  <dcterms:created xsi:type="dcterms:W3CDTF">2010-11-12T12:53:26Z</dcterms:created>
  <dcterms:modified xsi:type="dcterms:W3CDTF">2019-09-04T10:16:46Z</dcterms:modified>
  <cp:category/>
  <cp:version/>
  <cp:contentType/>
  <cp:contentStatus/>
</cp:coreProperties>
</file>